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8975" windowHeight="115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<sst xmlns="http://schemas.openxmlformats.org/spreadsheetml/2006/main" count="92" uniqueCount="76">
  <si>
    <t>КБК</t>
  </si>
  <si>
    <t>Налог</t>
  </si>
  <si>
    <t>182 10606013 10 0000 110</t>
  </si>
  <si>
    <t>земельный 1</t>
  </si>
  <si>
    <t>182 10606023 10 0000 110</t>
  </si>
  <si>
    <t>земельный 2</t>
  </si>
  <si>
    <t>182 10601030 10 0000 110</t>
  </si>
  <si>
    <t xml:space="preserve">имущество ф.л.  </t>
  </si>
  <si>
    <t>182 10102000 00 0000 110</t>
  </si>
  <si>
    <t>подоходный</t>
  </si>
  <si>
    <t>182 10503000 01 0000 110</t>
  </si>
  <si>
    <t>сель/хоз</t>
  </si>
  <si>
    <t>892 11705050 10 0000 180</t>
  </si>
  <si>
    <t>пр. неналоговые дох.</t>
  </si>
  <si>
    <t>Аренда имущества</t>
  </si>
  <si>
    <t>СОБСТВЕННЫЕ ДОХОДЫ</t>
  </si>
  <si>
    <t>Итого</t>
  </si>
  <si>
    <t>290-01</t>
  </si>
  <si>
    <t>340-03</t>
  </si>
  <si>
    <t xml:space="preserve">Итого </t>
  </si>
  <si>
    <t>Обеспечение противопожарной безопасности</t>
  </si>
  <si>
    <t xml:space="preserve">Благоустройство </t>
  </si>
  <si>
    <t>Уличное освещение</t>
  </si>
  <si>
    <t>Глава СП                                                                                       А.Х. Габдуллин</t>
  </si>
  <si>
    <t>( тыс. руб.)</t>
  </si>
  <si>
    <t>РАСХОДЫ</t>
  </si>
  <si>
    <t>Итого ДОХОДЫ</t>
  </si>
  <si>
    <t>Глава</t>
  </si>
  <si>
    <t>Итого:</t>
  </si>
  <si>
    <t>Дотация из МР</t>
  </si>
  <si>
    <t>223.6</t>
  </si>
  <si>
    <t>225.2</t>
  </si>
  <si>
    <t>225.6</t>
  </si>
  <si>
    <t>226.7</t>
  </si>
  <si>
    <t>226.10</t>
  </si>
  <si>
    <t>транспортный налог</t>
  </si>
  <si>
    <t>земельный налог</t>
  </si>
  <si>
    <t xml:space="preserve"> налог на имущество</t>
  </si>
  <si>
    <t>Благоустройство /0503/</t>
  </si>
  <si>
    <t>Гл. бухгалтер                                                                                    В. Я. Котова</t>
  </si>
  <si>
    <t>Условно утвержденные расходы</t>
  </si>
  <si>
    <t>\1080402001\791\0000\110 \</t>
  </si>
  <si>
    <t>\1110503510\763\0000\120 \</t>
  </si>
  <si>
    <t>Г/ пошлина</t>
  </si>
  <si>
    <t xml:space="preserve">                                                            ДОХОДЫ                                                                                                         </t>
  </si>
  <si>
    <t>страховка на машины</t>
  </si>
  <si>
    <t xml:space="preserve">техобслуживание компьютеров </t>
  </si>
  <si>
    <t>тек. Ремонт</t>
  </si>
  <si>
    <t xml:space="preserve">освещение </t>
  </si>
  <si>
    <t>услуги связи</t>
  </si>
  <si>
    <t>взносы</t>
  </si>
  <si>
    <t>Аппарат    зарплата</t>
  </si>
  <si>
    <t>прочие услуги</t>
  </si>
  <si>
    <t>ГСМ, канцтовары, запчасти, бланки</t>
  </si>
  <si>
    <t>Благоустройство целевые</t>
  </si>
  <si>
    <t>Дорожный фонд</t>
  </si>
  <si>
    <t>Дорожный фонд /0409/</t>
  </si>
  <si>
    <t>СП  Иглинский сельсовет</t>
  </si>
  <si>
    <t xml:space="preserve">Прогноз на 2016 -18 гг. </t>
  </si>
  <si>
    <t>2016 г.</t>
  </si>
  <si>
    <t>2017 г.</t>
  </si>
  <si>
    <t>2018 г.</t>
  </si>
  <si>
    <t>223.4</t>
  </si>
  <si>
    <t>Вода</t>
  </si>
  <si>
    <t>223.5</t>
  </si>
  <si>
    <t>Тепловая энергия</t>
  </si>
  <si>
    <t>плановая смена ЭЦП</t>
  </si>
  <si>
    <t>Единая дежурная деспетчерская служба</t>
  </si>
  <si>
    <t>Канцтовары, хозтовары</t>
  </si>
  <si>
    <t>А.М. Юлдашев</t>
  </si>
  <si>
    <t>В.Я. Котова</t>
  </si>
  <si>
    <t>Ветераны</t>
  </si>
  <si>
    <t>Переодические издания</t>
  </si>
  <si>
    <t>Субсидии РБ на  благ-во</t>
  </si>
  <si>
    <t>Терроризм</t>
  </si>
  <si>
    <t>Региональный оператор</t>
  </si>
</sst>
</file>

<file path=xl/styles.xml><?xml version="1.0" encoding="utf-8"?>
<styleSheet xmlns="http://schemas.openxmlformats.org/spreadsheetml/2006/main">
  <numFmts count="20">
    <numFmt numFmtId="5" formatCode="#,##0\ &quot;һ.&quot;;\-#,##0\ &quot;һ.&quot;"/>
    <numFmt numFmtId="6" formatCode="#,##0\ &quot;һ.&quot;;[Red]\-#,##0\ &quot;һ.&quot;"/>
    <numFmt numFmtId="7" formatCode="#,##0.00\ &quot;һ.&quot;;\-#,##0.00\ &quot;һ.&quot;"/>
    <numFmt numFmtId="8" formatCode="#,##0.00\ &quot;һ.&quot;;[Red]\-#,##0.00\ &quot;һ.&quot;"/>
    <numFmt numFmtId="42" formatCode="_-* #,##0\ &quot;һ.&quot;_-;\-* #,##0\ &quot;һ.&quot;_-;_-* &quot;-&quot;\ &quot;һ.&quot;_-;_-@_-"/>
    <numFmt numFmtId="41" formatCode="_-* #,##0\ _һ_._-;\-* #,##0\ _һ_._-;_-* &quot;-&quot;\ _һ_._-;_-@_-"/>
    <numFmt numFmtId="44" formatCode="_-* #,##0.00\ &quot;һ.&quot;_-;\-* #,##0.00\ &quot;һ.&quot;_-;_-* &quot;-&quot;??\ &quot;һ.&quot;_-;_-@_-"/>
    <numFmt numFmtId="43" formatCode="_-* #,##0.00\ _һ_._-;\-* #,##0.00\ _һ_._-;_-* &quot;-&quot;??\ _һ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Calibri"/>
      <family val="2"/>
    </font>
    <font>
      <b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8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9"/>
      <color indexed="8"/>
      <name val="Calibri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4" fontId="9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4" fontId="6" fillId="0" borderId="0" xfId="0" applyNumberFormat="1" applyFont="1" applyBorder="1" applyAlignment="1">
      <alignment horizontal="center" vertical="top" wrapText="1"/>
    </xf>
    <xf numFmtId="4" fontId="7" fillId="0" borderId="0" xfId="0" applyNumberFormat="1" applyFont="1" applyBorder="1" applyAlignment="1">
      <alignment vertical="top" wrapText="1"/>
    </xf>
    <xf numFmtId="4" fontId="7" fillId="0" borderId="0" xfId="0" applyNumberFormat="1" applyFont="1" applyBorder="1" applyAlignment="1">
      <alignment horizontal="center" vertical="top" wrapText="1"/>
    </xf>
    <xf numFmtId="4" fontId="8" fillId="0" borderId="0" xfId="0" applyNumberFormat="1" applyFont="1" applyBorder="1" applyAlignment="1">
      <alignment horizontal="center" vertical="top" wrapText="1"/>
    </xf>
    <xf numFmtId="0" fontId="12" fillId="0" borderId="0" xfId="0" applyFont="1" applyAlignment="1">
      <alignment/>
    </xf>
    <xf numFmtId="4" fontId="13" fillId="33" borderId="10" xfId="0" applyNumberFormat="1" applyFont="1" applyFill="1" applyBorder="1" applyAlignment="1">
      <alignment horizontal="center"/>
    </xf>
    <xf numFmtId="4" fontId="14" fillId="33" borderId="0" xfId="0" applyNumberFormat="1" applyFont="1" applyFill="1" applyAlignment="1">
      <alignment/>
    </xf>
    <xf numFmtId="4" fontId="5" fillId="33" borderId="10" xfId="0" applyNumberFormat="1" applyFont="1" applyFill="1" applyBorder="1" applyAlignment="1">
      <alignment horizontal="center"/>
    </xf>
    <xf numFmtId="4" fontId="5" fillId="33" borderId="11" xfId="0" applyNumberFormat="1" applyFont="1" applyFill="1" applyBorder="1" applyAlignment="1">
      <alignment horizontal="center"/>
    </xf>
    <xf numFmtId="4" fontId="13" fillId="33" borderId="11" xfId="0" applyNumberFormat="1" applyFont="1" applyFill="1" applyBorder="1" applyAlignment="1">
      <alignment horizontal="center"/>
    </xf>
    <xf numFmtId="0" fontId="7" fillId="0" borderId="12" xfId="0" applyFont="1" applyBorder="1" applyAlignment="1">
      <alignment horizontal="center" vertical="top" wrapText="1"/>
    </xf>
    <xf numFmtId="0" fontId="7" fillId="0" borderId="12" xfId="0" applyFont="1" applyBorder="1" applyAlignment="1">
      <alignment vertical="top" wrapText="1"/>
    </xf>
    <xf numFmtId="0" fontId="15" fillId="0" borderId="12" xfId="0" applyFont="1" applyBorder="1" applyAlignment="1">
      <alignment/>
    </xf>
    <xf numFmtId="4" fontId="3" fillId="33" borderId="10" xfId="0" applyNumberFormat="1" applyFont="1" applyFill="1" applyBorder="1" applyAlignment="1">
      <alignment horizontal="center" vertical="top" wrapText="1"/>
    </xf>
    <xf numFmtId="4" fontId="4" fillId="33" borderId="10" xfId="0" applyNumberFormat="1" applyFont="1" applyFill="1" applyBorder="1" applyAlignment="1">
      <alignment horizontal="center" vertical="top" wrapText="1"/>
    </xf>
    <xf numFmtId="0" fontId="15" fillId="0" borderId="12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6" fillId="0" borderId="14" xfId="0" applyFont="1" applyBorder="1" applyAlignment="1">
      <alignment horizontal="center" vertical="top" wrapText="1"/>
    </xf>
    <xf numFmtId="4" fontId="4" fillId="33" borderId="14" xfId="0" applyNumberFormat="1" applyFont="1" applyFill="1" applyBorder="1" applyAlignment="1">
      <alignment horizontal="center" vertical="top" wrapText="1"/>
    </xf>
    <xf numFmtId="4" fontId="16" fillId="33" borderId="0" xfId="0" applyNumberFormat="1" applyFont="1" applyFill="1" applyAlignment="1">
      <alignment horizontal="center" vertical="center"/>
    </xf>
    <xf numFmtId="4" fontId="9" fillId="0" borderId="0" xfId="0" applyNumberFormat="1" applyFont="1" applyAlignment="1">
      <alignment horizontal="center" vertical="center"/>
    </xf>
    <xf numFmtId="0" fontId="17" fillId="0" borderId="0" xfId="0" applyFont="1" applyAlignment="1">
      <alignment/>
    </xf>
    <xf numFmtId="4" fontId="7" fillId="0" borderId="15" xfId="0" applyNumberFormat="1" applyFont="1" applyBorder="1" applyAlignment="1">
      <alignment horizontal="center" vertical="top" wrapText="1"/>
    </xf>
    <xf numFmtId="0" fontId="0" fillId="0" borderId="15" xfId="0" applyBorder="1" applyAlignment="1">
      <alignment/>
    </xf>
    <xf numFmtId="4" fontId="4" fillId="33" borderId="16" xfId="0" applyNumberFormat="1" applyFont="1" applyFill="1" applyBorder="1" applyAlignment="1">
      <alignment horizontal="center" vertical="top" wrapText="1"/>
    </xf>
    <xf numFmtId="0" fontId="7" fillId="0" borderId="17" xfId="0" applyFont="1" applyBorder="1" applyAlignment="1">
      <alignment vertical="top" wrapText="1"/>
    </xf>
    <xf numFmtId="4" fontId="4" fillId="33" borderId="18" xfId="0" applyNumberFormat="1" applyFont="1" applyFill="1" applyBorder="1" applyAlignment="1">
      <alignment horizontal="center" vertical="top" wrapText="1"/>
    </xf>
    <xf numFmtId="4" fontId="7" fillId="0" borderId="19" xfId="0" applyNumberFormat="1" applyFont="1" applyBorder="1" applyAlignment="1">
      <alignment horizontal="center" vertical="top" wrapText="1"/>
    </xf>
    <xf numFmtId="4" fontId="4" fillId="33" borderId="20" xfId="0" applyNumberFormat="1" applyFont="1" applyFill="1" applyBorder="1" applyAlignment="1">
      <alignment horizontal="center" vertical="top" wrapText="1"/>
    </xf>
    <xf numFmtId="0" fontId="8" fillId="0" borderId="21" xfId="0" applyFont="1" applyBorder="1" applyAlignment="1">
      <alignment horizontal="center" vertical="top" wrapText="1"/>
    </xf>
    <xf numFmtId="0" fontId="8" fillId="0" borderId="22" xfId="0" applyFont="1" applyBorder="1" applyAlignment="1">
      <alignment horizontal="center" vertical="top" wrapText="1"/>
    </xf>
    <xf numFmtId="4" fontId="2" fillId="33" borderId="22" xfId="0" applyNumberFormat="1" applyFont="1" applyFill="1" applyBorder="1" applyAlignment="1">
      <alignment horizontal="center" vertical="top" wrapText="1"/>
    </xf>
    <xf numFmtId="4" fontId="8" fillId="0" borderId="22" xfId="0" applyNumberFormat="1" applyFont="1" applyBorder="1" applyAlignment="1">
      <alignment horizontal="center" vertical="top" wrapText="1"/>
    </xf>
    <xf numFmtId="4" fontId="8" fillId="0" borderId="23" xfId="0" applyNumberFormat="1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4" fontId="3" fillId="33" borderId="22" xfId="0" applyNumberFormat="1" applyFont="1" applyFill="1" applyBorder="1" applyAlignment="1">
      <alignment horizontal="center" vertical="top" wrapText="1"/>
    </xf>
    <xf numFmtId="4" fontId="3" fillId="33" borderId="23" xfId="0" applyNumberFormat="1" applyFont="1" applyFill="1" applyBorder="1" applyAlignment="1">
      <alignment horizontal="center" vertical="top" wrapText="1"/>
    </xf>
    <xf numFmtId="0" fontId="6" fillId="0" borderId="24" xfId="0" applyFont="1" applyBorder="1" applyAlignment="1">
      <alignment horizontal="center" vertical="top" wrapText="1"/>
    </xf>
    <xf numFmtId="0" fontId="19" fillId="0" borderId="25" xfId="0" applyFont="1" applyBorder="1" applyAlignment="1">
      <alignment vertical="top" wrapText="1"/>
    </xf>
    <xf numFmtId="4" fontId="3" fillId="33" borderId="25" xfId="0" applyNumberFormat="1" applyFont="1" applyFill="1" applyBorder="1" applyAlignment="1">
      <alignment horizontal="center" vertical="top" wrapText="1"/>
    </xf>
    <xf numFmtId="4" fontId="3" fillId="33" borderId="26" xfId="0" applyNumberFormat="1" applyFont="1" applyFill="1" applyBorder="1" applyAlignment="1">
      <alignment horizontal="center" vertical="top" wrapText="1"/>
    </xf>
    <xf numFmtId="0" fontId="18" fillId="0" borderId="27" xfId="0" applyFont="1" applyBorder="1" applyAlignment="1">
      <alignment vertical="top" wrapText="1"/>
    </xf>
    <xf numFmtId="0" fontId="18" fillId="0" borderId="28" xfId="0" applyFont="1" applyBorder="1" applyAlignment="1">
      <alignment vertical="top" wrapText="1"/>
    </xf>
    <xf numFmtId="0" fontId="17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6" fillId="0" borderId="12" xfId="0" applyFont="1" applyBorder="1" applyAlignment="1">
      <alignment vertical="top" wrapText="1"/>
    </xf>
    <xf numFmtId="0" fontId="7" fillId="0" borderId="29" xfId="0" applyFont="1" applyBorder="1" applyAlignment="1">
      <alignment vertical="top" wrapText="1"/>
    </xf>
    <xf numFmtId="0" fontId="7" fillId="0" borderId="20" xfId="0" applyFont="1" applyBorder="1" applyAlignment="1">
      <alignment vertical="top" wrapText="1"/>
    </xf>
    <xf numFmtId="0" fontId="18" fillId="0" borderId="12" xfId="0" applyFont="1" applyBorder="1" applyAlignment="1">
      <alignment vertical="top" wrapText="1"/>
    </xf>
    <xf numFmtId="0" fontId="18" fillId="0" borderId="10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68"/>
  <sheetViews>
    <sheetView tabSelected="1" zoomScalePageLayoutView="0" workbookViewId="0" topLeftCell="A1">
      <selection activeCell="D57" sqref="D57"/>
    </sheetView>
  </sheetViews>
  <sheetFormatPr defaultColWidth="9.140625" defaultRowHeight="15"/>
  <cols>
    <col min="1" max="1" width="2.57421875" style="0" customWidth="1"/>
    <col min="2" max="2" width="30.140625" style="0" customWidth="1"/>
    <col min="3" max="3" width="15.140625" style="0" customWidth="1"/>
    <col min="4" max="4" width="16.421875" style="15" customWidth="1"/>
    <col min="5" max="7" width="13.140625" style="6" customWidth="1"/>
  </cols>
  <sheetData>
    <row r="1" spans="2:7" ht="13.5" customHeight="1">
      <c r="B1" s="56" t="s">
        <v>57</v>
      </c>
      <c r="C1" s="56"/>
      <c r="D1" s="56"/>
      <c r="E1" s="7"/>
      <c r="F1" s="7"/>
      <c r="G1" s="7"/>
    </row>
    <row r="2" spans="2:7" ht="12" customHeight="1">
      <c r="B2" s="57" t="s">
        <v>58</v>
      </c>
      <c r="C2" s="57"/>
      <c r="D2" s="57"/>
      <c r="E2" s="8"/>
      <c r="F2" s="8"/>
      <c r="G2" s="8"/>
    </row>
    <row r="3" spans="2:7" ht="13.5" customHeight="1" thickBot="1">
      <c r="B3" s="4" t="s">
        <v>44</v>
      </c>
      <c r="D3" s="29" t="s">
        <v>24</v>
      </c>
      <c r="E3" s="30" t="s">
        <v>24</v>
      </c>
      <c r="F3" s="30" t="s">
        <v>24</v>
      </c>
      <c r="G3" s="5"/>
    </row>
    <row r="4" spans="2:7" s="13" customFormat="1" ht="11.25" customHeight="1" thickBot="1">
      <c r="B4" s="39" t="s">
        <v>0</v>
      </c>
      <c r="C4" s="40" t="s">
        <v>1</v>
      </c>
      <c r="D4" s="41" t="s">
        <v>59</v>
      </c>
      <c r="E4" s="42" t="s">
        <v>60</v>
      </c>
      <c r="F4" s="43" t="s">
        <v>61</v>
      </c>
      <c r="G4" s="12"/>
    </row>
    <row r="5" spans="2:7" ht="15" customHeight="1" thickBot="1">
      <c r="B5" s="44" t="s">
        <v>2</v>
      </c>
      <c r="C5" s="45" t="s">
        <v>3</v>
      </c>
      <c r="D5" s="46">
        <v>11040</v>
      </c>
      <c r="E5" s="46">
        <v>11040</v>
      </c>
      <c r="F5" s="47">
        <v>11040</v>
      </c>
      <c r="G5" s="9"/>
    </row>
    <row r="6" spans="2:7" ht="13.5" customHeight="1" thickBot="1">
      <c r="B6" s="44" t="s">
        <v>4</v>
      </c>
      <c r="C6" s="45" t="s">
        <v>5</v>
      </c>
      <c r="D6" s="46">
        <v>100</v>
      </c>
      <c r="E6" s="46">
        <v>100</v>
      </c>
      <c r="F6" s="47">
        <v>100</v>
      </c>
      <c r="G6" s="9"/>
    </row>
    <row r="7" spans="2:7" ht="13.5" customHeight="1" thickBot="1">
      <c r="B7" s="44" t="s">
        <v>6</v>
      </c>
      <c r="C7" s="45" t="s">
        <v>7</v>
      </c>
      <c r="D7" s="46">
        <v>1400</v>
      </c>
      <c r="E7" s="46">
        <v>1400</v>
      </c>
      <c r="F7" s="47">
        <v>1400</v>
      </c>
      <c r="G7" s="9"/>
    </row>
    <row r="8" spans="2:7" ht="15.75" customHeight="1" thickBot="1">
      <c r="B8" s="44" t="s">
        <v>8</v>
      </c>
      <c r="C8" s="45" t="s">
        <v>9</v>
      </c>
      <c r="D8" s="46">
        <v>2680</v>
      </c>
      <c r="E8" s="46">
        <v>2851</v>
      </c>
      <c r="F8" s="47">
        <v>3074</v>
      </c>
      <c r="G8" s="9"/>
    </row>
    <row r="9" spans="2:7" ht="14.25" customHeight="1" thickBot="1">
      <c r="B9" s="44" t="s">
        <v>10</v>
      </c>
      <c r="C9" s="45" t="s">
        <v>11</v>
      </c>
      <c r="D9" s="46">
        <v>14</v>
      </c>
      <c r="E9" s="46">
        <v>16</v>
      </c>
      <c r="F9" s="47">
        <v>16</v>
      </c>
      <c r="G9" s="9"/>
    </row>
    <row r="10" spans="2:7" ht="14.25" customHeight="1" thickBot="1">
      <c r="B10" s="44" t="s">
        <v>12</v>
      </c>
      <c r="C10" s="45" t="s">
        <v>13</v>
      </c>
      <c r="D10" s="46">
        <v>0</v>
      </c>
      <c r="E10" s="46">
        <v>0</v>
      </c>
      <c r="F10" s="47">
        <v>0</v>
      </c>
      <c r="G10" s="9"/>
    </row>
    <row r="11" spans="2:7" ht="13.5" customHeight="1" thickBot="1">
      <c r="B11" s="44" t="s">
        <v>41</v>
      </c>
      <c r="C11" s="45" t="s">
        <v>43</v>
      </c>
      <c r="D11" s="46">
        <v>0</v>
      </c>
      <c r="E11" s="46">
        <v>0</v>
      </c>
      <c r="F11" s="47">
        <v>0</v>
      </c>
      <c r="G11" s="9"/>
    </row>
    <row r="12" spans="2:7" ht="13.5" customHeight="1" thickBot="1">
      <c r="B12" s="48" t="s">
        <v>42</v>
      </c>
      <c r="C12" s="49" t="s">
        <v>14</v>
      </c>
      <c r="D12" s="50">
        <v>300</v>
      </c>
      <c r="E12" s="50">
        <v>300</v>
      </c>
      <c r="F12" s="51">
        <v>300</v>
      </c>
      <c r="G12" s="9"/>
    </row>
    <row r="13" spans="2:7" ht="13.5" customHeight="1">
      <c r="B13" s="59" t="s">
        <v>15</v>
      </c>
      <c r="C13" s="60"/>
      <c r="D13" s="38">
        <f>SUM(D5:D12)</f>
        <v>15534</v>
      </c>
      <c r="E13" s="38">
        <f>SUM(E5:E12)</f>
        <v>15707</v>
      </c>
      <c r="F13" s="38">
        <f>SUM(F5:F12)</f>
        <v>15930</v>
      </c>
      <c r="G13" s="10"/>
    </row>
    <row r="14" spans="2:7" ht="14.25" customHeight="1">
      <c r="B14" s="61" t="s">
        <v>73</v>
      </c>
      <c r="C14" s="62"/>
      <c r="D14" s="14">
        <v>800</v>
      </c>
      <c r="E14" s="16"/>
      <c r="F14" s="17"/>
      <c r="G14" s="11"/>
    </row>
    <row r="15" spans="2:7" ht="14.25" customHeight="1">
      <c r="B15" s="52" t="s">
        <v>55</v>
      </c>
      <c r="C15" s="53"/>
      <c r="D15" s="14">
        <v>3500</v>
      </c>
      <c r="E15" s="14"/>
      <c r="F15" s="18"/>
      <c r="G15" s="11"/>
    </row>
    <row r="16" spans="2:7" ht="14.25" customHeight="1">
      <c r="B16" s="61" t="s">
        <v>29</v>
      </c>
      <c r="C16" s="62"/>
      <c r="D16" s="14">
        <v>3412</v>
      </c>
      <c r="E16" s="14">
        <f>E18-E13</f>
        <v>3502</v>
      </c>
      <c r="F16" s="14">
        <f>F18-F13</f>
        <v>3279</v>
      </c>
      <c r="G16" s="11"/>
    </row>
    <row r="17" spans="2:7" ht="12.75" customHeight="1">
      <c r="B17" s="61" t="s">
        <v>26</v>
      </c>
      <c r="C17" s="62"/>
      <c r="D17" s="23">
        <f>SUM(D13:D16)</f>
        <v>23246</v>
      </c>
      <c r="E17" s="23">
        <f>SUM(E13:E16)</f>
        <v>19209</v>
      </c>
      <c r="F17" s="23">
        <f>SUM(F13:F16)</f>
        <v>19209</v>
      </c>
      <c r="G17" s="11"/>
    </row>
    <row r="18" spans="2:7" ht="13.5" customHeight="1">
      <c r="B18" s="63" t="s">
        <v>25</v>
      </c>
      <c r="C18" s="64"/>
      <c r="D18" s="23">
        <f>D60</f>
        <v>23246</v>
      </c>
      <c r="E18" s="23">
        <f>E60</f>
        <v>19209</v>
      </c>
      <c r="F18" s="23">
        <f>F60</f>
        <v>19209</v>
      </c>
      <c r="G18" s="11"/>
    </row>
    <row r="19" spans="2:7" ht="15" customHeight="1">
      <c r="B19" s="19" t="s">
        <v>27</v>
      </c>
      <c r="C19" s="3">
        <v>211</v>
      </c>
      <c r="D19" s="22">
        <v>499</v>
      </c>
      <c r="E19" s="22">
        <v>499</v>
      </c>
      <c r="F19" s="22">
        <v>499</v>
      </c>
      <c r="G19" s="9"/>
    </row>
    <row r="20" spans="2:7" ht="12.75" customHeight="1">
      <c r="B20" s="20"/>
      <c r="C20" s="3">
        <v>213</v>
      </c>
      <c r="D20" s="22">
        <v>151</v>
      </c>
      <c r="E20" s="22">
        <v>151</v>
      </c>
      <c r="F20" s="22">
        <v>151</v>
      </c>
      <c r="G20" s="9"/>
    </row>
    <row r="21" spans="2:7" ht="12.75" customHeight="1">
      <c r="B21" s="20" t="s">
        <v>28</v>
      </c>
      <c r="C21" s="2"/>
      <c r="D21" s="23">
        <f>SUM(D19:D20)</f>
        <v>650</v>
      </c>
      <c r="E21" s="23">
        <f>SUM(E19:E20)</f>
        <v>650</v>
      </c>
      <c r="F21" s="23">
        <f>SUM(F19:F20)</f>
        <v>650</v>
      </c>
      <c r="G21" s="11"/>
    </row>
    <row r="22" spans="2:7" ht="11.25" customHeight="1">
      <c r="B22" s="19" t="s">
        <v>51</v>
      </c>
      <c r="C22" s="3">
        <v>211</v>
      </c>
      <c r="D22" s="22">
        <v>3800</v>
      </c>
      <c r="E22" s="22">
        <v>3800</v>
      </c>
      <c r="F22" s="22">
        <v>3800</v>
      </c>
      <c r="G22" s="9"/>
    </row>
    <row r="23" spans="2:7" ht="14.25" customHeight="1">
      <c r="B23" s="21" t="s">
        <v>50</v>
      </c>
      <c r="C23" s="3">
        <v>213</v>
      </c>
      <c r="D23" s="22">
        <v>1150</v>
      </c>
      <c r="E23" s="22">
        <v>1150</v>
      </c>
      <c r="F23" s="22">
        <v>1150</v>
      </c>
      <c r="G23" s="9"/>
    </row>
    <row r="24" spans="2:7" ht="15.75" customHeight="1">
      <c r="B24" s="21" t="s">
        <v>49</v>
      </c>
      <c r="C24" s="3">
        <v>221</v>
      </c>
      <c r="D24" s="22">
        <v>240</v>
      </c>
      <c r="E24" s="22">
        <v>240</v>
      </c>
      <c r="F24" s="22">
        <v>240</v>
      </c>
      <c r="G24" s="9"/>
    </row>
    <row r="25" spans="2:7" ht="15.75" customHeight="1">
      <c r="B25" s="21" t="s">
        <v>63</v>
      </c>
      <c r="C25" s="3" t="s">
        <v>62</v>
      </c>
      <c r="D25" s="22">
        <v>20</v>
      </c>
      <c r="E25" s="22">
        <v>20</v>
      </c>
      <c r="F25" s="22">
        <v>20</v>
      </c>
      <c r="G25" s="9"/>
    </row>
    <row r="26" spans="2:7" ht="15.75" customHeight="1">
      <c r="B26" s="21" t="s">
        <v>65</v>
      </c>
      <c r="C26" s="3" t="s">
        <v>64</v>
      </c>
      <c r="D26" s="22">
        <v>90</v>
      </c>
      <c r="E26" s="22">
        <v>90</v>
      </c>
      <c r="F26" s="22">
        <v>90</v>
      </c>
      <c r="G26" s="9"/>
    </row>
    <row r="27" spans="2:7" ht="14.25" customHeight="1">
      <c r="B27" s="21" t="s">
        <v>48</v>
      </c>
      <c r="C27" s="3" t="s">
        <v>30</v>
      </c>
      <c r="D27" s="22">
        <v>90</v>
      </c>
      <c r="E27" s="22">
        <v>90</v>
      </c>
      <c r="F27" s="22">
        <v>90</v>
      </c>
      <c r="G27" s="9"/>
    </row>
    <row r="28" spans="2:7" ht="15">
      <c r="B28" s="21" t="s">
        <v>47</v>
      </c>
      <c r="C28" s="3" t="s">
        <v>31</v>
      </c>
      <c r="D28" s="22">
        <v>180</v>
      </c>
      <c r="E28" s="22">
        <v>200</v>
      </c>
      <c r="F28" s="22">
        <v>200</v>
      </c>
      <c r="G28" s="9"/>
    </row>
    <row r="29" spans="2:7" ht="15">
      <c r="B29" s="21" t="s">
        <v>46</v>
      </c>
      <c r="C29" s="3" t="s">
        <v>32</v>
      </c>
      <c r="D29" s="22">
        <v>42</v>
      </c>
      <c r="E29" s="22">
        <v>42</v>
      </c>
      <c r="F29" s="22">
        <v>42</v>
      </c>
      <c r="G29" s="9"/>
    </row>
    <row r="30" spans="2:7" ht="15">
      <c r="B30" s="21" t="s">
        <v>45</v>
      </c>
      <c r="C30" s="3">
        <v>226.6</v>
      </c>
      <c r="D30" s="22">
        <v>70</v>
      </c>
      <c r="E30" s="22">
        <v>70</v>
      </c>
      <c r="F30" s="22">
        <v>70</v>
      </c>
      <c r="G30" s="9"/>
    </row>
    <row r="31" spans="2:7" ht="12" customHeight="1">
      <c r="B31" s="21" t="s">
        <v>66</v>
      </c>
      <c r="C31" s="3" t="s">
        <v>33</v>
      </c>
      <c r="D31" s="22">
        <v>60</v>
      </c>
      <c r="E31" s="22">
        <v>60</v>
      </c>
      <c r="F31" s="22">
        <v>60</v>
      </c>
      <c r="G31" s="9"/>
    </row>
    <row r="32" spans="2:7" ht="12" customHeight="1">
      <c r="B32" s="21" t="s">
        <v>52</v>
      </c>
      <c r="C32" s="3" t="s">
        <v>34</v>
      </c>
      <c r="D32" s="22">
        <v>120</v>
      </c>
      <c r="E32" s="22">
        <v>160</v>
      </c>
      <c r="F32" s="22">
        <v>160</v>
      </c>
      <c r="G32" s="9"/>
    </row>
    <row r="33" spans="2:7" ht="14.25" customHeight="1">
      <c r="B33" s="24" t="s">
        <v>35</v>
      </c>
      <c r="C33" s="3" t="s">
        <v>17</v>
      </c>
      <c r="D33" s="22">
        <v>250</v>
      </c>
      <c r="E33" s="22">
        <v>250</v>
      </c>
      <c r="F33" s="22">
        <v>250</v>
      </c>
      <c r="G33" s="9"/>
    </row>
    <row r="34" spans="2:7" ht="13.5" customHeight="1">
      <c r="B34" s="24" t="s">
        <v>36</v>
      </c>
      <c r="C34" s="3" t="s">
        <v>17</v>
      </c>
      <c r="D34" s="22">
        <v>270</v>
      </c>
      <c r="E34" s="22">
        <v>270</v>
      </c>
      <c r="F34" s="22">
        <v>270</v>
      </c>
      <c r="G34" s="9"/>
    </row>
    <row r="35" spans="2:7" ht="13.5" customHeight="1">
      <c r="B35" s="24" t="s">
        <v>37</v>
      </c>
      <c r="C35" s="3" t="s">
        <v>17</v>
      </c>
      <c r="D35" s="22">
        <v>1</v>
      </c>
      <c r="E35" s="22">
        <v>1</v>
      </c>
      <c r="F35" s="22">
        <v>1</v>
      </c>
      <c r="G35" s="9"/>
    </row>
    <row r="36" spans="2:7" ht="12.75" customHeight="1">
      <c r="B36" s="21" t="s">
        <v>53</v>
      </c>
      <c r="C36" s="3" t="s">
        <v>18</v>
      </c>
      <c r="D36" s="22">
        <v>472</v>
      </c>
      <c r="E36" s="22">
        <v>412</v>
      </c>
      <c r="F36" s="22">
        <v>412</v>
      </c>
      <c r="G36" s="9"/>
    </row>
    <row r="37" spans="2:7" ht="13.5" customHeight="1">
      <c r="B37" s="20" t="s">
        <v>19</v>
      </c>
      <c r="C37" s="3"/>
      <c r="D37" s="23">
        <f>SUM(D22:D36)</f>
        <v>6855</v>
      </c>
      <c r="E37" s="23">
        <f>SUM(E22:E36)</f>
        <v>6855</v>
      </c>
      <c r="F37" s="23">
        <f>SUM(F22:F36)</f>
        <v>6855</v>
      </c>
      <c r="G37" s="11"/>
    </row>
    <row r="38" spans="2:7" ht="26.25" customHeight="1">
      <c r="B38" s="25" t="s">
        <v>67</v>
      </c>
      <c r="C38" s="3">
        <v>211</v>
      </c>
      <c r="D38" s="23">
        <v>670</v>
      </c>
      <c r="E38" s="23">
        <v>670</v>
      </c>
      <c r="F38" s="23">
        <v>670</v>
      </c>
      <c r="G38" s="11"/>
    </row>
    <row r="39" spans="2:7" ht="13.5" customHeight="1">
      <c r="B39" s="25"/>
      <c r="C39" s="3">
        <v>213</v>
      </c>
      <c r="D39" s="23">
        <v>202</v>
      </c>
      <c r="E39" s="23">
        <v>202</v>
      </c>
      <c r="F39" s="23">
        <v>202</v>
      </c>
      <c r="G39" s="11"/>
    </row>
    <row r="40" spans="2:7" ht="13.5" customHeight="1">
      <c r="B40" s="25" t="s">
        <v>49</v>
      </c>
      <c r="C40" s="3">
        <v>221</v>
      </c>
      <c r="D40" s="23">
        <v>310</v>
      </c>
      <c r="E40" s="23">
        <v>310</v>
      </c>
      <c r="F40" s="23">
        <v>310</v>
      </c>
      <c r="G40" s="11"/>
    </row>
    <row r="41" spans="2:7" ht="13.5" customHeight="1">
      <c r="B41" s="25" t="s">
        <v>68</v>
      </c>
      <c r="C41" s="3">
        <v>340</v>
      </c>
      <c r="D41" s="23">
        <v>25</v>
      </c>
      <c r="E41" s="23">
        <v>25</v>
      </c>
      <c r="F41" s="23">
        <v>25</v>
      </c>
      <c r="G41" s="11"/>
    </row>
    <row r="42" spans="2:7" ht="13.5" customHeight="1">
      <c r="B42" s="20" t="s">
        <v>28</v>
      </c>
      <c r="C42" s="3"/>
      <c r="D42" s="23">
        <f>SUM(D38:D41)</f>
        <v>1207</v>
      </c>
      <c r="E42" s="23">
        <f>SUM(E38:E41)</f>
        <v>1207</v>
      </c>
      <c r="F42" s="23">
        <f>SUM(F38:F41)</f>
        <v>1207</v>
      </c>
      <c r="G42" s="11"/>
    </row>
    <row r="43" spans="2:7" ht="14.25" customHeight="1">
      <c r="B43" s="58" t="s">
        <v>20</v>
      </c>
      <c r="C43" s="3" t="s">
        <v>34</v>
      </c>
      <c r="D43" s="22">
        <v>760</v>
      </c>
      <c r="E43" s="22">
        <v>760</v>
      </c>
      <c r="F43" s="22">
        <v>760</v>
      </c>
      <c r="G43" s="9"/>
    </row>
    <row r="44" spans="2:7" ht="12.75" customHeight="1">
      <c r="B44" s="58"/>
      <c r="C44" s="3" t="s">
        <v>18</v>
      </c>
      <c r="D44" s="22">
        <v>300</v>
      </c>
      <c r="E44" s="22">
        <v>300</v>
      </c>
      <c r="F44" s="22">
        <v>300</v>
      </c>
      <c r="G44" s="9"/>
    </row>
    <row r="45" spans="2:7" ht="12.75" customHeight="1">
      <c r="B45" s="20" t="s">
        <v>16</v>
      </c>
      <c r="C45" s="3"/>
      <c r="D45" s="23">
        <f>SUM(D43:D44)</f>
        <v>1060</v>
      </c>
      <c r="E45" s="23">
        <f>SUM(E43:E44)</f>
        <v>1060</v>
      </c>
      <c r="F45" s="23">
        <f>SUM(F43:F44)</f>
        <v>1060</v>
      </c>
      <c r="G45" s="9"/>
    </row>
    <row r="46" spans="2:7" ht="12.75" customHeight="1">
      <c r="B46" s="25" t="s">
        <v>71</v>
      </c>
      <c r="C46" s="3" t="s">
        <v>34</v>
      </c>
      <c r="D46" s="22">
        <v>180</v>
      </c>
      <c r="E46" s="22">
        <v>180</v>
      </c>
      <c r="F46" s="22">
        <v>180</v>
      </c>
      <c r="G46" s="9"/>
    </row>
    <row r="47" spans="2:7" ht="12.75" customHeight="1">
      <c r="B47" s="25" t="s">
        <v>72</v>
      </c>
      <c r="C47" s="3" t="s">
        <v>34</v>
      </c>
      <c r="D47" s="22">
        <v>40</v>
      </c>
      <c r="E47" s="22">
        <v>40</v>
      </c>
      <c r="F47" s="22">
        <v>40</v>
      </c>
      <c r="G47" s="9"/>
    </row>
    <row r="48" spans="2:7" ht="13.5" customHeight="1">
      <c r="B48" s="20" t="s">
        <v>16</v>
      </c>
      <c r="C48" s="3"/>
      <c r="D48" s="23">
        <f>SUM(D46:D47)</f>
        <v>220</v>
      </c>
      <c r="E48" s="23">
        <f>SUM(E46:E47)</f>
        <v>220</v>
      </c>
      <c r="F48" s="23">
        <f>SUM(F46:F47)</f>
        <v>220</v>
      </c>
      <c r="G48" s="11"/>
    </row>
    <row r="49" spans="2:7" ht="13.5" customHeight="1">
      <c r="B49" s="20" t="s">
        <v>56</v>
      </c>
      <c r="C49" s="3">
        <v>226</v>
      </c>
      <c r="D49" s="22">
        <v>3500</v>
      </c>
      <c r="E49" s="22"/>
      <c r="F49" s="22"/>
      <c r="G49" s="11"/>
    </row>
    <row r="50" spans="2:7" ht="13.5" customHeight="1">
      <c r="B50" s="20" t="s">
        <v>16</v>
      </c>
      <c r="C50" s="3"/>
      <c r="D50" s="23">
        <f>SUM(D49)</f>
        <v>3500</v>
      </c>
      <c r="E50" s="23">
        <f>SUM(E49)</f>
        <v>0</v>
      </c>
      <c r="F50" s="23">
        <f>SUM(F49)</f>
        <v>0</v>
      </c>
      <c r="G50" s="11"/>
    </row>
    <row r="51" spans="2:7" ht="14.25" customHeight="1">
      <c r="B51" s="20" t="s">
        <v>21</v>
      </c>
      <c r="C51" s="3"/>
      <c r="D51" s="22"/>
      <c r="E51" s="22"/>
      <c r="F51" s="22"/>
      <c r="G51" s="9"/>
    </row>
    <row r="52" spans="2:7" ht="13.5" customHeight="1">
      <c r="B52" s="25" t="s">
        <v>22</v>
      </c>
      <c r="C52" s="3">
        <v>223</v>
      </c>
      <c r="D52" s="22">
        <v>3000</v>
      </c>
      <c r="E52" s="22">
        <v>2520</v>
      </c>
      <c r="F52" s="22">
        <v>2040</v>
      </c>
      <c r="G52" s="9"/>
    </row>
    <row r="53" spans="2:7" ht="12" customHeight="1">
      <c r="B53" s="25" t="s">
        <v>54</v>
      </c>
      <c r="C53" s="3"/>
      <c r="D53" s="22">
        <v>800</v>
      </c>
      <c r="E53" s="22"/>
      <c r="F53" s="22"/>
      <c r="G53" s="9"/>
    </row>
    <row r="54" spans="2:7" ht="12" customHeight="1">
      <c r="B54" s="25" t="s">
        <v>38</v>
      </c>
      <c r="C54" s="3" t="s">
        <v>34</v>
      </c>
      <c r="D54" s="22">
        <v>3500</v>
      </c>
      <c r="E54" s="22">
        <v>4503</v>
      </c>
      <c r="F54" s="22">
        <v>4503</v>
      </c>
      <c r="G54" s="9"/>
    </row>
    <row r="55" spans="2:7" ht="12" customHeight="1">
      <c r="B55" s="25" t="s">
        <v>38</v>
      </c>
      <c r="C55" s="3">
        <v>340</v>
      </c>
      <c r="D55" s="22">
        <v>2212</v>
      </c>
      <c r="E55" s="22">
        <v>1714</v>
      </c>
      <c r="F55" s="22">
        <v>1714</v>
      </c>
      <c r="G55" s="9"/>
    </row>
    <row r="56" spans="2:7" ht="12" customHeight="1">
      <c r="B56" s="25" t="s">
        <v>75</v>
      </c>
      <c r="C56" s="3"/>
      <c r="D56" s="22">
        <v>241</v>
      </c>
      <c r="E56" s="22"/>
      <c r="F56" s="22"/>
      <c r="G56" s="9"/>
    </row>
    <row r="57" spans="2:7" ht="12" customHeight="1">
      <c r="B57" s="25" t="s">
        <v>74</v>
      </c>
      <c r="C57" s="3"/>
      <c r="D57" s="22">
        <v>1</v>
      </c>
      <c r="E57" s="22"/>
      <c r="F57" s="22"/>
      <c r="G57" s="9"/>
    </row>
    <row r="58" spans="2:7" ht="13.5" customHeight="1">
      <c r="B58" s="20" t="s">
        <v>16</v>
      </c>
      <c r="C58" s="3"/>
      <c r="D58" s="23">
        <f>SUM(D54:D57)</f>
        <v>5954</v>
      </c>
      <c r="E58" s="23">
        <f>SUM(E54:E57)</f>
        <v>6217</v>
      </c>
      <c r="F58" s="23">
        <f>SUM(F54:F57)</f>
        <v>6217</v>
      </c>
      <c r="G58" s="11"/>
    </row>
    <row r="59" spans="2:7" ht="13.5" customHeight="1">
      <c r="B59" s="20" t="s">
        <v>40</v>
      </c>
      <c r="C59" s="3">
        <v>999</v>
      </c>
      <c r="D59" s="22"/>
      <c r="E59" s="22">
        <v>480</v>
      </c>
      <c r="F59" s="22">
        <v>960</v>
      </c>
      <c r="G59" s="11"/>
    </row>
    <row r="60" spans="2:7" ht="13.5" customHeight="1" thickBot="1">
      <c r="B60" s="26" t="s">
        <v>16</v>
      </c>
      <c r="C60" s="27"/>
      <c r="D60" s="28">
        <f>D21+D37+D42+D45+D48+D50+D58+D52+D53</f>
        <v>23246</v>
      </c>
      <c r="E60" s="28">
        <f>E21+E37+E42+E45+E48+E50+E58+E59+E52</f>
        <v>19209</v>
      </c>
      <c r="F60" s="28">
        <f>F21+F37+F42+F45+F48+F50+F58+F59+F52</f>
        <v>19209</v>
      </c>
      <c r="G60" s="11"/>
    </row>
    <row r="61" spans="2:7" s="33" customFormat="1" ht="13.5" customHeight="1" thickBot="1">
      <c r="B61" s="35"/>
      <c r="C61" s="37"/>
      <c r="D61" s="34"/>
      <c r="E61" s="34"/>
      <c r="F61" s="36"/>
      <c r="G61" s="32"/>
    </row>
    <row r="62" spans="2:5" ht="14.25" customHeight="1">
      <c r="B62" s="31" t="s">
        <v>23</v>
      </c>
      <c r="C62" s="55" t="s">
        <v>69</v>
      </c>
      <c r="D62" s="55"/>
      <c r="E62" s="55"/>
    </row>
    <row r="63" spans="2:5" ht="14.25" customHeight="1">
      <c r="B63" s="31" t="s">
        <v>39</v>
      </c>
      <c r="C63" s="54" t="s">
        <v>70</v>
      </c>
      <c r="D63" s="54"/>
      <c r="E63" s="54"/>
    </row>
    <row r="64" ht="15">
      <c r="B64" s="1"/>
    </row>
    <row r="65" ht="15">
      <c r="B65" s="1"/>
    </row>
    <row r="66" ht="15">
      <c r="B66" s="1"/>
    </row>
    <row r="67" ht="15">
      <c r="B67" s="1"/>
    </row>
    <row r="68" ht="15">
      <c r="B68" s="1"/>
    </row>
  </sheetData>
  <sheetProtection/>
  <mergeCells count="11">
    <mergeCell ref="B14:C14"/>
    <mergeCell ref="B15:C15"/>
    <mergeCell ref="C63:E63"/>
    <mergeCell ref="C62:E62"/>
    <mergeCell ref="B1:D1"/>
    <mergeCell ref="B2:D2"/>
    <mergeCell ref="B43:B44"/>
    <mergeCell ref="B13:C13"/>
    <mergeCell ref="B16:C16"/>
    <mergeCell ref="B17:C17"/>
    <mergeCell ref="B18:C18"/>
  </mergeCells>
  <printOptions/>
  <pageMargins left="0.25" right="0.25" top="0.75" bottom="0.75" header="0.3" footer="0.3"/>
  <pageSetup fitToHeight="1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специалист</cp:lastModifiedBy>
  <cp:lastPrinted>2015-11-09T05:39:58Z</cp:lastPrinted>
  <dcterms:created xsi:type="dcterms:W3CDTF">2010-10-11T11:59:20Z</dcterms:created>
  <dcterms:modified xsi:type="dcterms:W3CDTF">2015-11-26T12:27:03Z</dcterms:modified>
  <cp:category/>
  <cp:version/>
  <cp:contentType/>
  <cp:contentStatus/>
</cp:coreProperties>
</file>