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тол\Совет\Заседания\2022\23 декабря\БЮДЖЕТ\"/>
    </mc:Choice>
  </mc:AlternateContent>
  <bookViews>
    <workbookView xWindow="0" yWindow="0" windowWidth="28800" windowHeight="11730" activeTab="1"/>
  </bookViews>
  <sheets>
    <sheet name="Приложение 3" sheetId="1" r:id="rId1"/>
    <sheet name="Приложение 4" sheetId="2" r:id="rId2"/>
  </sheets>
  <calcPr calcId="162913"/>
</workbook>
</file>

<file path=xl/calcChain.xml><?xml version="1.0" encoding="utf-8"?>
<calcChain xmlns="http://schemas.openxmlformats.org/spreadsheetml/2006/main">
  <c r="G102" i="1" l="1"/>
  <c r="G115" i="2" l="1"/>
  <c r="F115" i="2"/>
  <c r="G89" i="2"/>
  <c r="F89" i="2"/>
  <c r="G82" i="2"/>
  <c r="F82" i="2"/>
  <c r="F75" i="2" s="1"/>
  <c r="G84" i="2"/>
  <c r="G75" i="2" s="1"/>
  <c r="F84" i="2"/>
  <c r="G58" i="2"/>
  <c r="F58" i="2"/>
  <c r="G56" i="2"/>
  <c r="F56" i="2"/>
  <c r="G48" i="2"/>
  <c r="F48" i="2"/>
  <c r="G30" i="2"/>
  <c r="F30" i="2"/>
  <c r="G28" i="2"/>
  <c r="F28" i="2"/>
  <c r="G21" i="2"/>
  <c r="G20" i="2" s="1"/>
  <c r="G19" i="2" s="1"/>
  <c r="G18" i="2" s="1"/>
  <c r="F21" i="2"/>
  <c r="F20" i="2" s="1"/>
  <c r="F19" i="2" s="1"/>
  <c r="F18" i="2" s="1"/>
  <c r="G91" i="1"/>
  <c r="G100" i="1"/>
  <c r="G99" i="1" s="1"/>
  <c r="G98" i="1" s="1"/>
  <c r="G89" i="1"/>
  <c r="G86" i="1" s="1"/>
  <c r="G85" i="1" s="1"/>
  <c r="G82" i="1" s="1"/>
  <c r="G73" i="1"/>
  <c r="G58" i="1"/>
  <c r="G48" i="1"/>
  <c r="G30" i="1"/>
  <c r="G55" i="2" l="1"/>
  <c r="G50" i="2" s="1"/>
  <c r="F55" i="2"/>
  <c r="F51" i="2" s="1"/>
  <c r="F23" i="2"/>
  <c r="G23" i="1"/>
  <c r="G54" i="2" l="1"/>
  <c r="G53" i="2"/>
  <c r="G52" i="2"/>
  <c r="G51" i="2"/>
  <c r="F52" i="2"/>
  <c r="F50" i="2"/>
  <c r="F54" i="2"/>
  <c r="F53" i="2"/>
  <c r="G84" i="1"/>
  <c r="G83" i="1"/>
  <c r="F108" i="2"/>
  <c r="F109" i="2" s="1"/>
  <c r="F110" i="2" s="1"/>
  <c r="F111" i="2" s="1"/>
  <c r="F112" i="2" s="1"/>
  <c r="F113" i="2" s="1"/>
  <c r="F114" i="2" s="1"/>
  <c r="F100" i="2"/>
  <c r="F101" i="2" s="1"/>
  <c r="F102" i="2" s="1"/>
  <c r="F103" i="2" s="1"/>
  <c r="F104" i="2" s="1"/>
  <c r="F105" i="2" s="1"/>
  <c r="F106" i="2" s="1"/>
  <c r="F98" i="2"/>
  <c r="F92" i="2"/>
  <c r="F93" i="2" s="1"/>
  <c r="F94" i="2" s="1"/>
  <c r="F95" i="2" s="1"/>
  <c r="F96" i="2" s="1"/>
  <c r="F91" i="2"/>
  <c r="F76" i="2"/>
  <c r="F77" i="2" s="1"/>
  <c r="F78" i="2" s="1"/>
  <c r="F79" i="2" s="1"/>
  <c r="F68" i="2"/>
  <c r="F62" i="2"/>
  <c r="F63" i="2" s="1"/>
  <c r="F64" i="2" s="1"/>
  <c r="F65" i="2" s="1"/>
  <c r="F61" i="2"/>
  <c r="F46" i="2"/>
  <c r="F40" i="2" s="1"/>
  <c r="F41" i="2" s="1"/>
  <c r="F42" i="2" s="1"/>
  <c r="F43" i="2" s="1"/>
  <c r="F44" i="2" s="1"/>
  <c r="F45" i="2" s="1"/>
  <c r="F17" i="2"/>
  <c r="F16" i="2"/>
  <c r="F15" i="2" s="1"/>
  <c r="G108" i="2"/>
  <c r="G109" i="2" s="1"/>
  <c r="G110" i="2" s="1"/>
  <c r="G111" i="2" s="1"/>
  <c r="G112" i="2" s="1"/>
  <c r="G113" i="2" s="1"/>
  <c r="G114" i="2" s="1"/>
  <c r="G100" i="2"/>
  <c r="G101" i="2" s="1"/>
  <c r="G102" i="2" s="1"/>
  <c r="G103" i="2" s="1"/>
  <c r="G104" i="2" s="1"/>
  <c r="G105" i="2" s="1"/>
  <c r="G106" i="2" s="1"/>
  <c r="G98" i="2"/>
  <c r="G92" i="2"/>
  <c r="G93" i="2" s="1"/>
  <c r="G94" i="2" s="1"/>
  <c r="G95" i="2" s="1"/>
  <c r="G96" i="2" s="1"/>
  <c r="G91" i="2"/>
  <c r="G76" i="2"/>
  <c r="G77" i="2" s="1"/>
  <c r="G78" i="2" s="1"/>
  <c r="G79" i="2" s="1"/>
  <c r="G68" i="2"/>
  <c r="G69" i="2" s="1"/>
  <c r="G70" i="2" s="1"/>
  <c r="G71" i="2" s="1"/>
  <c r="G72" i="2" s="1"/>
  <c r="G62" i="2"/>
  <c r="G63" i="2" s="1"/>
  <c r="G64" i="2" s="1"/>
  <c r="G65" i="2" s="1"/>
  <c r="G61" i="2"/>
  <c r="G46" i="2"/>
  <c r="G40" i="2" s="1"/>
  <c r="G41" i="2" s="1"/>
  <c r="G42" i="2" s="1"/>
  <c r="G43" i="2" s="1"/>
  <c r="G44" i="2" s="1"/>
  <c r="G45" i="2" s="1"/>
  <c r="G23" i="2"/>
  <c r="G24" i="2" s="1"/>
  <c r="G25" i="2" s="1"/>
  <c r="G26" i="2" s="1"/>
  <c r="G27" i="2" s="1"/>
  <c r="G17" i="2"/>
  <c r="G16" i="2"/>
  <c r="F60" i="2" l="1"/>
  <c r="F117" i="2" s="1"/>
  <c r="F24" i="2"/>
  <c r="F25" i="2" s="1"/>
  <c r="F26" i="2" s="1"/>
  <c r="F27" i="2" s="1"/>
  <c r="F69" i="2"/>
  <c r="F70" i="2" s="1"/>
  <c r="F71" i="2" s="1"/>
  <c r="F72" i="2" s="1"/>
  <c r="G15" i="2"/>
  <c r="G60" i="2"/>
  <c r="G117" i="2" l="1"/>
  <c r="G119" i="1"/>
  <c r="G120" i="1" s="1"/>
  <c r="G121" i="1" s="1"/>
  <c r="G122" i="1" s="1"/>
  <c r="G123" i="1" s="1"/>
  <c r="G124" i="1" s="1"/>
  <c r="G125" i="1" s="1"/>
  <c r="G111" i="1"/>
  <c r="G112" i="1" s="1"/>
  <c r="G113" i="1" s="1"/>
  <c r="G114" i="1" s="1"/>
  <c r="G115" i="1" s="1"/>
  <c r="G116" i="1" s="1"/>
  <c r="G117" i="1" s="1"/>
  <c r="G103" i="1"/>
  <c r="G104" i="1" s="1"/>
  <c r="G105" i="1" s="1"/>
  <c r="G106" i="1" s="1"/>
  <c r="G107" i="1" s="1"/>
  <c r="G109" i="1"/>
  <c r="G69" i="1"/>
  <c r="G70" i="1" s="1"/>
  <c r="G71" i="1" s="1"/>
  <c r="G72" i="1" s="1"/>
  <c r="G68" i="1"/>
  <c r="G75" i="1"/>
  <c r="G50" i="1"/>
  <c r="G51" i="1" s="1"/>
  <c r="G52" i="1" s="1"/>
  <c r="G53" i="1" s="1"/>
  <c r="G54" i="1" s="1"/>
  <c r="G55" i="1" s="1"/>
  <c r="G46" i="1"/>
  <c r="G40" i="1" s="1"/>
  <c r="G41" i="1" s="1"/>
  <c r="G42" i="1" s="1"/>
  <c r="G43" i="1" s="1"/>
  <c r="G44" i="1" s="1"/>
  <c r="G45" i="1" s="1"/>
  <c r="G24" i="1"/>
  <c r="G25" i="1" s="1"/>
  <c r="G26" i="1" s="1"/>
  <c r="G27" i="1" s="1"/>
  <c r="G76" i="1" l="1"/>
  <c r="G77" i="1" s="1"/>
  <c r="G78" i="1" s="1"/>
  <c r="G79" i="1" s="1"/>
  <c r="G67" i="1"/>
  <c r="G29" i="1"/>
  <c r="G16" i="1"/>
  <c r="G22" i="1"/>
  <c r="G17" i="1" s="1"/>
  <c r="G15" i="1" l="1"/>
  <c r="G126" i="1" s="1"/>
</calcChain>
</file>

<file path=xl/sharedStrings.xml><?xml version="1.0" encoding="utf-8"?>
<sst xmlns="http://schemas.openxmlformats.org/spreadsheetml/2006/main" count="886" uniqueCount="152">
  <si>
    <t>Наименования</t>
  </si>
  <si>
    <t>Рз</t>
  </si>
  <si>
    <t>Пр</t>
  </si>
  <si>
    <t>ЦСР</t>
  </si>
  <si>
    <t>ВР</t>
  </si>
  <si>
    <t>Сумма (руб.)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</si>
  <si>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</si>
  <si>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</si>
  <si>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</si>
  <si>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</si>
  <si>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</si>
  <si>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</si>
  <si>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</si>
  <si>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</si>
  <si>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</si>
  <si>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</si>
  <si>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</si>
  <si>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</si>
  <si>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</si>
  <si>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</si>
  <si>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</si>
  <si>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</si>
  <si>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</si>
  <si>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</si>
  <si>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</si>
  <si>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</si>
  <si>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</si>
  <si>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</si>
  <si>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</si>
  <si>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</si>
  <si>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</si>
  <si>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</si>
  <si>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</si>
  <si>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</si>
  <si>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</si>
  <si>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</si>
  <si>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</si>
  <si>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Иные бюджетные ассигнования</t>
  </si>
  <si>
    <t>800</t>
  </si>
  <si>
    <t>Уплата налогов, сборов и иных платежей</t>
  </si>
  <si>
    <t>850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</si>
  <si>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</si>
  <si>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0110221950</t>
  </si>
  <si>
    <t>Непрограммные расходы</t>
  </si>
  <si>
    <t>9900000000</t>
  </si>
  <si>
    <t>9910000000</t>
  </si>
  <si>
    <t>9910100000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</si>
  <si>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</si>
  <si>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</si>
  <si>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</si>
  <si>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</si>
  <si>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</si>
  <si>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</si>
  <si>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</si>
  <si>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</si>
  <si>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</si>
  <si>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</si>
  <si>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</si>
  <si>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</si>
  <si>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</si>
  <si>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</si>
  <si>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</si>
  <si>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</si>
  <si>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</si>
  <si>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</si>
  <si>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</si>
  <si>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</si>
  <si>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</si>
  <si>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</si>
  <si>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</si>
  <si>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</si>
  <si>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</si>
  <si>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</si>
  <si>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</si>
  <si>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</si>
  <si>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</si>
  <si>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</si>
  <si>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</si>
  <si>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</si>
  <si>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</si>
  <si>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</si>
  <si>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05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</si>
  <si>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</si>
  <si>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</si>
  <si>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</si>
  <si>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</si>
  <si>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</si>
  <si>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</si>
  <si>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</si>
  <si>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</si>
  <si>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</si>
  <si>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</si>
  <si>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</si>
  <si>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</si>
  <si>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</si>
  <si>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</si>
  <si>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</si>
  <si>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</si>
  <si>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</si>
  <si>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</si>
  <si>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</si>
  <si>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</si>
  <si>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</si>
  <si>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</si>
  <si>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</si>
  <si>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</si>
  <si>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</si>
  <si>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</si>
  <si>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</si>
  <si>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</si>
  <si>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</si>
  <si>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</si>
  <si>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</si>
  <si>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</si>
  <si>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</si>
  <si>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</si>
  <si>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</si>
  <si>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</si>
  <si>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</si>
  <si>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</si>
  <si>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</si>
  <si>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</si>
  <si>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</si>
  <si>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</si>
  <si>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</si>
  <si>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</si>
  <si>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</si>
  <si>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</si>
  <si>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</si>
  <si>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</si>
  <si>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</si>
  <si>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</si>
  <si>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</si>
  <si>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</si>
  <si>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</si>
  <si>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</si>
  <si>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</si>
  <si>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</si>
  <si>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</si>
  <si>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</si>
  <si>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>2023 г.</t>
  </si>
  <si>
    <t>Условно утвержденные расходы</t>
  </si>
  <si>
    <t>00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</si>
  <si>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</si>
  <si>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>Распределение бюджетных ассигнований
 сельского поселения Иглинский сельсовет муниципального района Иглинский район Республики Башкортостан на 2024-2025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</t>
  </si>
  <si>
    <t>Распределение бюджетных ассигнований
 сельского поселения Иглинский сельсовет муниципального района Иглинский район Республики Башкортостан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</t>
  </si>
  <si>
    <t>2024 г.</t>
  </si>
  <si>
    <t>2025г.</t>
  </si>
  <si>
    <t>051F200000</t>
  </si>
  <si>
    <t>051F255550</t>
  </si>
  <si>
    <t>Приложение №3
к решению Совета сельского поселения Иглинский сельсовет муниципального района Иглинский район Республики Башкортостан «О бюджете сельского поселения Иглинский сельсовет муниципального района Иглинский район Республики Башкортостан на 2023 год и на плановый период 2024 и 2025 годов»
№ 582 от «23» декабря 2022 года</t>
  </si>
  <si>
    <t>Приложение №4
к решению Совета сельского поселения Иглинский сельсовет муниципального района Иглинский район Республики Башкортостан 
«О бюджете сельского поселения Иглинский сельсовет муниципального района Иглинский район Республики Башкортостан на 2023 год и на плановый период 2024 и 2025 годов»
№ 582  от «23»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</si>
</sst>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NumberFormat="1" applyFont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Font="1" applyFill="1"/>
    <xf numFmtId="49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164" fontId="7" fillId="2" borderId="24" xfId="0" applyNumberFormat="1" applyFont="1" applyFill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right"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9" xfId="0" applyNumberFormat="1" applyFont="1" applyBorder="1" applyAlignment="1">
      <alignment vertical="center" wrapText="1"/>
    </xf>
    <xf numFmtId="0" fontId="2" fillId="0" borderId="30" xfId="0" applyNumberFormat="1" applyFont="1" applyBorder="1" applyAlignment="1">
      <alignment vertical="center" wrapText="1"/>
    </xf>
    <xf numFmtId="0" fontId="2" fillId="0" borderId="27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0" fontId="7" fillId="0" borderId="35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 wrapText="1"/>
    </xf>
    <xf numFmtId="164" fontId="7" fillId="0" borderId="36" xfId="0" applyNumberFormat="1" applyFont="1" applyBorder="1" applyAlignment="1">
      <alignment horizontal="right" vertical="center" wrapText="1"/>
    </xf>
    <xf numFmtId="164" fontId="1" fillId="0" borderId="38" xfId="0" applyNumberFormat="1" applyFont="1" applyFill="1" applyBorder="1" applyAlignment="1">
      <alignment horizontal="right" vertical="center" wrapText="1"/>
    </xf>
    <xf numFmtId="164" fontId="2" fillId="0" borderId="32" xfId="0" applyNumberFormat="1" applyFont="1" applyBorder="1" applyAlignment="1">
      <alignment horizontal="right" vertical="center" wrapText="1"/>
    </xf>
    <xf numFmtId="164" fontId="2" fillId="0" borderId="39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49" fontId="7" fillId="0" borderId="37" xfId="2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right" vertical="center" wrapText="1"/>
    </xf>
    <xf numFmtId="164" fontId="1" fillId="0" borderId="41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7" fillId="2" borderId="42" xfId="0" applyNumberFormat="1" applyFont="1" applyFill="1" applyBorder="1" applyAlignment="1">
      <alignment horizontal="right" vertical="center" wrapText="1"/>
    </xf>
    <xf numFmtId="164" fontId="1" fillId="0" borderId="43" xfId="0" applyNumberFormat="1" applyFont="1" applyBorder="1" applyAlignment="1">
      <alignment horizontal="right" vertical="center" wrapText="1"/>
    </xf>
    <xf numFmtId="164" fontId="1" fillId="0" borderId="44" xfId="0" applyNumberFormat="1" applyFont="1" applyBorder="1" applyAlignment="1">
      <alignment horizontal="right" vertical="center" wrapText="1"/>
    </xf>
    <xf numFmtId="164" fontId="7" fillId="0" borderId="44" xfId="0" applyNumberFormat="1" applyFont="1" applyBorder="1" applyAlignment="1">
      <alignment horizontal="right" vertical="center" wrapText="1"/>
    </xf>
    <xf numFmtId="164" fontId="1" fillId="0" borderId="45" xfId="0" applyNumberFormat="1" applyFont="1" applyFill="1" applyBorder="1" applyAlignment="1">
      <alignment horizontal="right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vertical="center"/>
    </xf>
    <xf numFmtId="164" fontId="1" fillId="0" borderId="36" xfId="0" applyNumberFormat="1" applyFont="1" applyFill="1" applyBorder="1" applyAlignment="1">
      <alignment horizontal="right" vertical="center" wrapText="1"/>
    </xf>
    <xf numFmtId="164" fontId="7" fillId="2" borderId="36" xfId="0" applyNumberFormat="1" applyFont="1" applyFill="1" applyBorder="1" applyAlignment="1">
      <alignment horizontal="right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2" fillId="0" borderId="48" xfId="0" applyNumberFormat="1" applyFont="1" applyBorder="1" applyAlignment="1">
      <alignment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right" vertical="center" wrapText="1"/>
    </xf>
    <xf numFmtId="164" fontId="2" fillId="0" borderId="52" xfId="0" applyNumberFormat="1" applyFont="1" applyBorder="1" applyAlignment="1">
      <alignment horizontal="right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/>
    </xf>
    <xf numFmtId="0" fontId="2" fillId="0" borderId="58" xfId="0" applyNumberFormat="1" applyFont="1" applyBorder="1" applyAlignment="1">
      <alignment horizontal="left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D1" sqref="D1:G8"/>
    </sheetView>
  </sheetViews>
  <sheetFormatPr defaultRowHeight="15" x14ac:dyDescent="0.25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7" width="18.42578125" customWidth="1"/>
    <col min="10" max="10" width="15.5703125" bestFit="1" customWidth="1"/>
  </cols>
  <sheetData>
    <row r="1" spans="1:7" x14ac:dyDescent="0.25">
      <c r="D1" s="103" t="s">
        <v>150</v>
      </c>
      <c r="E1" s="104"/>
      <c r="F1" s="104"/>
      <c r="G1" s="104"/>
    </row>
    <row r="2" spans="1:7" x14ac:dyDescent="0.25">
      <c r="D2" s="104"/>
      <c r="E2" s="104"/>
      <c r="F2" s="104"/>
      <c r="G2" s="104"/>
    </row>
    <row r="3" spans="1:7" x14ac:dyDescent="0.25">
      <c r="D3" s="104"/>
      <c r="E3" s="104"/>
      <c r="F3" s="104"/>
      <c r="G3" s="104"/>
    </row>
    <row r="4" spans="1:7" x14ac:dyDescent="0.25">
      <c r="D4" s="104"/>
      <c r="E4" s="104"/>
      <c r="F4" s="104"/>
      <c r="G4" s="104"/>
    </row>
    <row r="5" spans="1:7" x14ac:dyDescent="0.25">
      <c r="D5" s="104"/>
      <c r="E5" s="104"/>
      <c r="F5" s="104"/>
      <c r="G5" s="104"/>
    </row>
    <row r="6" spans="1:7" x14ac:dyDescent="0.25">
      <c r="D6" s="104"/>
      <c r="E6" s="104"/>
      <c r="F6" s="104"/>
      <c r="G6" s="104"/>
    </row>
    <row r="7" spans="1:7" x14ac:dyDescent="0.25">
      <c r="D7" s="104"/>
      <c r="E7" s="104"/>
      <c r="F7" s="104"/>
      <c r="G7" s="104"/>
    </row>
    <row r="8" spans="1:7" ht="24" customHeight="1" x14ac:dyDescent="0.25">
      <c r="D8" s="104"/>
      <c r="E8" s="104"/>
      <c r="F8" s="104"/>
      <c r="G8" s="104"/>
    </row>
    <row r="9" spans="1:7" ht="59.25" customHeight="1" x14ac:dyDescent="0.25">
      <c r="A9" s="77" t="s">
        <v>145</v>
      </c>
      <c r="B9" s="77"/>
      <c r="C9" s="77"/>
      <c r="D9" s="77"/>
      <c r="E9" s="77"/>
      <c r="F9" s="77"/>
      <c r="G9" s="77"/>
    </row>
    <row r="10" spans="1:7" ht="15.75" thickBot="1" x14ac:dyDescent="0.3">
      <c r="A10" s="78"/>
      <c r="B10" s="78"/>
      <c r="C10" s="78"/>
      <c r="D10" s="78"/>
      <c r="E10" s="78"/>
      <c r="F10" s="78"/>
      <c r="G10" s="78"/>
    </row>
    <row r="11" spans="1:7" ht="15" customHeight="1" thickBot="1" x14ac:dyDescent="0.3">
      <c r="A11" s="79" t="s">
        <v>0</v>
      </c>
      <c r="B11" s="80"/>
      <c r="C11" s="80" t="s">
        <v>1</v>
      </c>
      <c r="D11" s="80" t="s">
        <v>2</v>
      </c>
      <c r="E11" s="80" t="s">
        <v>3</v>
      </c>
      <c r="F11" s="85" t="s">
        <v>4</v>
      </c>
      <c r="G11" s="15" t="s">
        <v>5</v>
      </c>
    </row>
    <row r="12" spans="1:7" ht="15" customHeight="1" thickBot="1" x14ac:dyDescent="0.3">
      <c r="A12" s="81"/>
      <c r="B12" s="82"/>
      <c r="C12" s="82"/>
      <c r="D12" s="82"/>
      <c r="E12" s="82"/>
      <c r="F12" s="86"/>
      <c r="G12" s="16" t="s">
        <v>140</v>
      </c>
    </row>
    <row r="13" spans="1:7" ht="73.5" customHeight="1" thickBot="1" x14ac:dyDescent="0.3">
      <c r="A13" s="83"/>
      <c r="B13" s="84"/>
      <c r="C13" s="84"/>
      <c r="D13" s="84"/>
      <c r="E13" s="84"/>
      <c r="F13" s="84"/>
      <c r="G13" s="17" t="s">
        <v>6</v>
      </c>
    </row>
    <row r="14" spans="1:7" ht="15" customHeight="1" thickBot="1" x14ac:dyDescent="0.3">
      <c r="A14" s="87">
        <v>1</v>
      </c>
      <c r="B14" s="88"/>
      <c r="C14" s="7">
        <v>2</v>
      </c>
      <c r="D14" s="7">
        <v>3</v>
      </c>
      <c r="E14" s="7">
        <v>4</v>
      </c>
      <c r="F14" s="7">
        <v>5</v>
      </c>
      <c r="G14" s="18">
        <v>6</v>
      </c>
    </row>
    <row r="15" spans="1:7" ht="15" customHeight="1" x14ac:dyDescent="0.25">
      <c r="A15" s="89" t="s">
        <v>7</v>
      </c>
      <c r="B15" s="90"/>
      <c r="C15" s="9" t="s">
        <v>8</v>
      </c>
      <c r="D15" s="9"/>
      <c r="E15" s="9"/>
      <c r="F15" s="9"/>
      <c r="G15" s="19">
        <f>G16+G23</f>
        <v>13875000</v>
      </c>
    </row>
    <row r="16" spans="1:7" ht="38.25" customHeight="1" x14ac:dyDescent="0.25">
      <c r="A16" s="91" t="s">
        <v>9</v>
      </c>
      <c r="B16" s="92"/>
      <c r="C16" s="2" t="s">
        <v>8</v>
      </c>
      <c r="D16" s="2" t="s">
        <v>10</v>
      </c>
      <c r="E16" s="2"/>
      <c r="F16" s="2"/>
      <c r="G16" s="74">
        <f>G21</f>
        <v>1198000</v>
      </c>
    </row>
    <row r="17" spans="1:7" ht="34.5" customHeight="1" x14ac:dyDescent="0.25">
      <c r="A17" s="93" t="s">
        <v>11</v>
      </c>
      <c r="B17" s="94"/>
      <c r="C17" s="1" t="s">
        <v>8</v>
      </c>
      <c r="D17" s="1" t="s">
        <v>10</v>
      </c>
      <c r="E17" s="1" t="s">
        <v>12</v>
      </c>
      <c r="F17" s="1"/>
      <c r="G17" s="20">
        <f t="shared" ref="G17" si="0">G22</f>
        <v>1198000</v>
      </c>
    </row>
    <row r="18" spans="1:7" ht="34.5" customHeight="1" x14ac:dyDescent="0.25">
      <c r="A18" s="93" t="s">
        <v>13</v>
      </c>
      <c r="B18" s="94"/>
      <c r="C18" s="1" t="s">
        <v>8</v>
      </c>
      <c r="D18" s="1" t="s">
        <v>10</v>
      </c>
      <c r="E18" s="4" t="s">
        <v>14</v>
      </c>
      <c r="F18" s="4"/>
      <c r="G18" s="20">
        <v>1142000</v>
      </c>
    </row>
    <row r="19" spans="1:7" ht="23.25" customHeight="1" x14ac:dyDescent="0.25">
      <c r="A19" s="93" t="s">
        <v>15</v>
      </c>
      <c r="B19" s="94"/>
      <c r="C19" s="1" t="s">
        <v>8</v>
      </c>
      <c r="D19" s="1" t="s">
        <v>10</v>
      </c>
      <c r="E19" s="4" t="s">
        <v>16</v>
      </c>
      <c r="F19" s="3"/>
      <c r="G19" s="20">
        <v>1142000</v>
      </c>
    </row>
    <row r="20" spans="1:7" ht="15" customHeight="1" x14ac:dyDescent="0.25">
      <c r="A20" s="93" t="s">
        <v>17</v>
      </c>
      <c r="B20" s="94"/>
      <c r="C20" s="1" t="s">
        <v>8</v>
      </c>
      <c r="D20" s="1" t="s">
        <v>10</v>
      </c>
      <c r="E20" s="4" t="s">
        <v>18</v>
      </c>
      <c r="F20" s="3"/>
      <c r="G20" s="20">
        <v>1142000</v>
      </c>
    </row>
    <row r="21" spans="1:7" ht="45.75" customHeight="1" x14ac:dyDescent="0.25">
      <c r="A21" s="93" t="s">
        <v>19</v>
      </c>
      <c r="B21" s="94"/>
      <c r="C21" s="1" t="s">
        <v>8</v>
      </c>
      <c r="D21" s="1" t="s">
        <v>10</v>
      </c>
      <c r="E21" s="4" t="s">
        <v>18</v>
      </c>
      <c r="F21" s="4" t="s">
        <v>20</v>
      </c>
      <c r="G21" s="20">
        <v>1198000</v>
      </c>
    </row>
    <row r="22" spans="1:7" ht="23.25" customHeight="1" x14ac:dyDescent="0.25">
      <c r="A22" s="93" t="s">
        <v>21</v>
      </c>
      <c r="B22" s="94"/>
      <c r="C22" s="1" t="s">
        <v>8</v>
      </c>
      <c r="D22" s="1" t="s">
        <v>10</v>
      </c>
      <c r="E22" s="4" t="s">
        <v>18</v>
      </c>
      <c r="F22" s="4" t="s">
        <v>22</v>
      </c>
      <c r="G22" s="20">
        <f>G21</f>
        <v>1198000</v>
      </c>
    </row>
    <row r="23" spans="1:7" ht="34.5" customHeight="1" x14ac:dyDescent="0.25">
      <c r="A23" s="91" t="s">
        <v>23</v>
      </c>
      <c r="B23" s="92"/>
      <c r="C23" s="2" t="s">
        <v>8</v>
      </c>
      <c r="D23" s="2" t="s">
        <v>24</v>
      </c>
      <c r="E23" s="2"/>
      <c r="F23" s="2"/>
      <c r="G23" s="74">
        <f>G28+G30+G32+G35</f>
        <v>12677000</v>
      </c>
    </row>
    <row r="24" spans="1:7" ht="34.5" customHeight="1" x14ac:dyDescent="0.25">
      <c r="A24" s="93" t="s">
        <v>11</v>
      </c>
      <c r="B24" s="94"/>
      <c r="C24" s="1" t="s">
        <v>8</v>
      </c>
      <c r="D24" s="1" t="s">
        <v>24</v>
      </c>
      <c r="E24" s="1" t="s">
        <v>12</v>
      </c>
      <c r="F24" s="1"/>
      <c r="G24" s="20">
        <f>G23</f>
        <v>12677000</v>
      </c>
    </row>
    <row r="25" spans="1:7" ht="34.5" customHeight="1" x14ac:dyDescent="0.25">
      <c r="A25" s="93" t="s">
        <v>13</v>
      </c>
      <c r="B25" s="94"/>
      <c r="C25" s="1" t="s">
        <v>8</v>
      </c>
      <c r="D25" s="1" t="s">
        <v>24</v>
      </c>
      <c r="E25" s="4" t="s">
        <v>14</v>
      </c>
      <c r="F25" s="4"/>
      <c r="G25" s="20">
        <f t="shared" ref="G25:G27" si="1">G24</f>
        <v>12677000</v>
      </c>
    </row>
    <row r="26" spans="1:7" ht="23.25" customHeight="1" x14ac:dyDescent="0.25">
      <c r="A26" s="93" t="s">
        <v>15</v>
      </c>
      <c r="B26" s="94"/>
      <c r="C26" s="1" t="s">
        <v>8</v>
      </c>
      <c r="D26" s="1" t="s">
        <v>24</v>
      </c>
      <c r="E26" s="4" t="s">
        <v>16</v>
      </c>
      <c r="F26" s="3"/>
      <c r="G26" s="20">
        <f t="shared" si="1"/>
        <v>12677000</v>
      </c>
    </row>
    <row r="27" spans="1:7" ht="23.25" customHeight="1" x14ac:dyDescent="0.25">
      <c r="A27" s="93" t="s">
        <v>25</v>
      </c>
      <c r="B27" s="94"/>
      <c r="C27" s="1" t="s">
        <v>8</v>
      </c>
      <c r="D27" s="1" t="s">
        <v>24</v>
      </c>
      <c r="E27" s="4" t="s">
        <v>26</v>
      </c>
      <c r="F27" s="3"/>
      <c r="G27" s="20">
        <f t="shared" si="1"/>
        <v>12677000</v>
      </c>
    </row>
    <row r="28" spans="1:7" ht="45.75" customHeight="1" x14ac:dyDescent="0.25">
      <c r="A28" s="93" t="s">
        <v>19</v>
      </c>
      <c r="B28" s="94"/>
      <c r="C28" s="1" t="s">
        <v>8</v>
      </c>
      <c r="D28" s="1" t="s">
        <v>24</v>
      </c>
      <c r="E28" s="4" t="s">
        <v>26</v>
      </c>
      <c r="F28" s="4" t="s">
        <v>20</v>
      </c>
      <c r="G28" s="20">
        <v>10362000</v>
      </c>
    </row>
    <row r="29" spans="1:7" ht="23.25" customHeight="1" x14ac:dyDescent="0.25">
      <c r="A29" s="93" t="s">
        <v>21</v>
      </c>
      <c r="B29" s="94"/>
      <c r="C29" s="1" t="s">
        <v>8</v>
      </c>
      <c r="D29" s="1" t="s">
        <v>24</v>
      </c>
      <c r="E29" s="4" t="s">
        <v>26</v>
      </c>
      <c r="F29" s="4" t="s">
        <v>22</v>
      </c>
      <c r="G29" s="20">
        <f>G28</f>
        <v>10362000</v>
      </c>
    </row>
    <row r="30" spans="1:7" ht="23.25" customHeight="1" x14ac:dyDescent="0.25">
      <c r="A30" s="93" t="s">
        <v>27</v>
      </c>
      <c r="B30" s="94"/>
      <c r="C30" s="1" t="s">
        <v>8</v>
      </c>
      <c r="D30" s="1" t="s">
        <v>24</v>
      </c>
      <c r="E30" s="4" t="s">
        <v>26</v>
      </c>
      <c r="F30" s="4" t="s">
        <v>28</v>
      </c>
      <c r="G30" s="21">
        <f>G31</f>
        <v>1984000</v>
      </c>
    </row>
    <row r="31" spans="1:7" ht="23.25" customHeight="1" x14ac:dyDescent="0.25">
      <c r="A31" s="93" t="s">
        <v>29</v>
      </c>
      <c r="B31" s="94"/>
      <c r="C31" s="1" t="s">
        <v>8</v>
      </c>
      <c r="D31" s="1" t="s">
        <v>24</v>
      </c>
      <c r="E31" s="4" t="s">
        <v>26</v>
      </c>
      <c r="F31" s="4" t="s">
        <v>30</v>
      </c>
      <c r="G31" s="21">
        <v>1984000</v>
      </c>
    </row>
    <row r="32" spans="1:7" ht="15" customHeight="1" x14ac:dyDescent="0.25">
      <c r="A32" s="93" t="s">
        <v>31</v>
      </c>
      <c r="B32" s="94"/>
      <c r="C32" s="1" t="s">
        <v>8</v>
      </c>
      <c r="D32" s="1" t="s">
        <v>24</v>
      </c>
      <c r="E32" s="4" t="s">
        <v>26</v>
      </c>
      <c r="F32" s="4" t="s">
        <v>32</v>
      </c>
      <c r="G32" s="20">
        <v>10000</v>
      </c>
    </row>
    <row r="33" spans="1:7" ht="23.25" customHeight="1" x14ac:dyDescent="0.25">
      <c r="A33" s="93" t="s">
        <v>33</v>
      </c>
      <c r="B33" s="94"/>
      <c r="C33" s="1" t="s">
        <v>8</v>
      </c>
      <c r="D33" s="1" t="s">
        <v>24</v>
      </c>
      <c r="E33" s="4" t="s">
        <v>26</v>
      </c>
      <c r="F33" s="4" t="s">
        <v>34</v>
      </c>
      <c r="G33" s="20">
        <v>10000</v>
      </c>
    </row>
    <row r="34" spans="1:7" ht="15" customHeight="1" x14ac:dyDescent="0.25">
      <c r="A34" s="93" t="s">
        <v>35</v>
      </c>
      <c r="B34" s="94"/>
      <c r="C34" s="1" t="s">
        <v>8</v>
      </c>
      <c r="D34" s="1" t="s">
        <v>24</v>
      </c>
      <c r="E34" s="4" t="s">
        <v>26</v>
      </c>
      <c r="F34" s="4" t="s">
        <v>36</v>
      </c>
      <c r="G34" s="20">
        <v>0</v>
      </c>
    </row>
    <row r="35" spans="1:7" ht="15" customHeight="1" x14ac:dyDescent="0.25">
      <c r="A35" s="93" t="s">
        <v>37</v>
      </c>
      <c r="B35" s="94"/>
      <c r="C35" s="1" t="s">
        <v>8</v>
      </c>
      <c r="D35" s="1" t="s">
        <v>24</v>
      </c>
      <c r="E35" s="4" t="s">
        <v>26</v>
      </c>
      <c r="F35" s="4" t="s">
        <v>38</v>
      </c>
      <c r="G35" s="20">
        <v>321000</v>
      </c>
    </row>
    <row r="36" spans="1:7" ht="15" customHeight="1" x14ac:dyDescent="0.25">
      <c r="A36" s="93" t="s">
        <v>39</v>
      </c>
      <c r="B36" s="94"/>
      <c r="C36" s="1" t="s">
        <v>8</v>
      </c>
      <c r="D36" s="1" t="s">
        <v>24</v>
      </c>
      <c r="E36" s="4" t="s">
        <v>26</v>
      </c>
      <c r="F36" s="4" t="s">
        <v>40</v>
      </c>
      <c r="G36" s="20">
        <v>321000</v>
      </c>
    </row>
    <row r="37" spans="1:7" ht="34.5" customHeight="1" x14ac:dyDescent="0.25">
      <c r="A37" s="93" t="s">
        <v>41</v>
      </c>
      <c r="B37" s="94"/>
      <c r="C37" s="1" t="s">
        <v>8</v>
      </c>
      <c r="D37" s="1" t="s">
        <v>24</v>
      </c>
      <c r="E37" s="4" t="s">
        <v>42</v>
      </c>
      <c r="F37" s="3"/>
      <c r="G37" s="20">
        <v>0</v>
      </c>
    </row>
    <row r="38" spans="1:7" ht="23.25" customHeight="1" x14ac:dyDescent="0.25">
      <c r="A38" s="93" t="s">
        <v>27</v>
      </c>
      <c r="B38" s="94"/>
      <c r="C38" s="1" t="s">
        <v>8</v>
      </c>
      <c r="D38" s="1" t="s">
        <v>24</v>
      </c>
      <c r="E38" s="4" t="s">
        <v>42</v>
      </c>
      <c r="F38" s="4" t="s">
        <v>28</v>
      </c>
      <c r="G38" s="20">
        <v>0</v>
      </c>
    </row>
    <row r="39" spans="1:7" ht="23.25" customHeight="1" x14ac:dyDescent="0.25">
      <c r="A39" s="93" t="s">
        <v>29</v>
      </c>
      <c r="B39" s="94"/>
      <c r="C39" s="1" t="s">
        <v>8</v>
      </c>
      <c r="D39" s="1" t="s">
        <v>24</v>
      </c>
      <c r="E39" s="4" t="s">
        <v>42</v>
      </c>
      <c r="F39" s="4" t="s">
        <v>30</v>
      </c>
      <c r="G39" s="20">
        <v>0</v>
      </c>
    </row>
    <row r="40" spans="1:7" ht="23.25" customHeight="1" x14ac:dyDescent="0.25">
      <c r="A40" s="95" t="s">
        <v>47</v>
      </c>
      <c r="B40" s="96"/>
      <c r="C40" s="8" t="s">
        <v>48</v>
      </c>
      <c r="D40" s="8"/>
      <c r="E40" s="8"/>
      <c r="F40" s="8"/>
      <c r="G40" s="22">
        <f>G46+G48</f>
        <v>1800000</v>
      </c>
    </row>
    <row r="41" spans="1:7" ht="23.25" customHeight="1" x14ac:dyDescent="0.25">
      <c r="A41" s="93" t="s">
        <v>49</v>
      </c>
      <c r="B41" s="94"/>
      <c r="C41" s="1" t="s">
        <v>48</v>
      </c>
      <c r="D41" s="1" t="s">
        <v>50</v>
      </c>
      <c r="E41" s="2"/>
      <c r="F41" s="2"/>
      <c r="G41" s="20">
        <f>G40</f>
        <v>1800000</v>
      </c>
    </row>
    <row r="42" spans="1:7" ht="45.75" customHeight="1" x14ac:dyDescent="0.25">
      <c r="A42" s="93" t="s">
        <v>51</v>
      </c>
      <c r="B42" s="94"/>
      <c r="C42" s="1" t="s">
        <v>48</v>
      </c>
      <c r="D42" s="1" t="s">
        <v>50</v>
      </c>
      <c r="E42" s="1" t="s">
        <v>52</v>
      </c>
      <c r="F42" s="1"/>
      <c r="G42" s="20">
        <f t="shared" ref="G42:G45" si="2">G41</f>
        <v>1800000</v>
      </c>
    </row>
    <row r="43" spans="1:7" ht="45.75" customHeight="1" x14ac:dyDescent="0.25">
      <c r="A43" s="93" t="s">
        <v>53</v>
      </c>
      <c r="B43" s="94"/>
      <c r="C43" s="1" t="s">
        <v>48</v>
      </c>
      <c r="D43" s="1" t="s">
        <v>50</v>
      </c>
      <c r="E43" s="4" t="s">
        <v>54</v>
      </c>
      <c r="F43" s="4"/>
      <c r="G43" s="20">
        <f t="shared" si="2"/>
        <v>1800000</v>
      </c>
    </row>
    <row r="44" spans="1:7" ht="45.75" customHeight="1" x14ac:dyDescent="0.25">
      <c r="A44" s="93" t="s">
        <v>55</v>
      </c>
      <c r="B44" s="94"/>
      <c r="C44" s="1" t="s">
        <v>48</v>
      </c>
      <c r="D44" s="1" t="s">
        <v>50</v>
      </c>
      <c r="E44" s="4" t="s">
        <v>56</v>
      </c>
      <c r="F44" s="3"/>
      <c r="G44" s="20">
        <f t="shared" si="2"/>
        <v>1800000</v>
      </c>
    </row>
    <row r="45" spans="1:7" ht="23.25" customHeight="1" x14ac:dyDescent="0.25">
      <c r="A45" s="93" t="s">
        <v>57</v>
      </c>
      <c r="B45" s="94"/>
      <c r="C45" s="1" t="s">
        <v>48</v>
      </c>
      <c r="D45" s="1" t="s">
        <v>50</v>
      </c>
      <c r="E45" s="4" t="s">
        <v>58</v>
      </c>
      <c r="F45" s="3"/>
      <c r="G45" s="20">
        <f t="shared" si="2"/>
        <v>1800000</v>
      </c>
    </row>
    <row r="46" spans="1:7" ht="45.75" customHeight="1" x14ac:dyDescent="0.25">
      <c r="A46" s="93" t="s">
        <v>19</v>
      </c>
      <c r="B46" s="94"/>
      <c r="C46" s="1" t="s">
        <v>48</v>
      </c>
      <c r="D46" s="1" t="s">
        <v>50</v>
      </c>
      <c r="E46" s="4" t="s">
        <v>58</v>
      </c>
      <c r="F46" s="4" t="s">
        <v>20</v>
      </c>
      <c r="G46" s="20">
        <f>G47</f>
        <v>1424000</v>
      </c>
    </row>
    <row r="47" spans="1:7" ht="15" customHeight="1" x14ac:dyDescent="0.25">
      <c r="A47" s="93" t="s">
        <v>59</v>
      </c>
      <c r="B47" s="94"/>
      <c r="C47" s="1" t="s">
        <v>48</v>
      </c>
      <c r="D47" s="1" t="s">
        <v>50</v>
      </c>
      <c r="E47" s="4" t="s">
        <v>58</v>
      </c>
      <c r="F47" s="4" t="s">
        <v>60</v>
      </c>
      <c r="G47" s="20">
        <v>1424000</v>
      </c>
    </row>
    <row r="48" spans="1:7" ht="23.25" customHeight="1" x14ac:dyDescent="0.25">
      <c r="A48" s="93" t="s">
        <v>27</v>
      </c>
      <c r="B48" s="94"/>
      <c r="C48" s="1" t="s">
        <v>48</v>
      </c>
      <c r="D48" s="1" t="s">
        <v>50</v>
      </c>
      <c r="E48" s="4" t="s">
        <v>58</v>
      </c>
      <c r="F48" s="4" t="s">
        <v>28</v>
      </c>
      <c r="G48" s="23">
        <f>G49</f>
        <v>376000</v>
      </c>
    </row>
    <row r="49" spans="1:7" ht="23.25" customHeight="1" x14ac:dyDescent="0.25">
      <c r="A49" s="93" t="s">
        <v>29</v>
      </c>
      <c r="B49" s="94"/>
      <c r="C49" s="1" t="s">
        <v>48</v>
      </c>
      <c r="D49" s="1" t="s">
        <v>50</v>
      </c>
      <c r="E49" s="4" t="s">
        <v>58</v>
      </c>
      <c r="F49" s="4" t="s">
        <v>30</v>
      </c>
      <c r="G49" s="23">
        <v>376000</v>
      </c>
    </row>
    <row r="50" spans="1:7" ht="15" customHeight="1" x14ac:dyDescent="0.25">
      <c r="A50" s="95" t="s">
        <v>61</v>
      </c>
      <c r="B50" s="96"/>
      <c r="C50" s="8" t="s">
        <v>24</v>
      </c>
      <c r="D50" s="8"/>
      <c r="E50" s="8"/>
      <c r="F50" s="8"/>
      <c r="G50" s="22">
        <f>G56+G58+G65</f>
        <v>5600000</v>
      </c>
    </row>
    <row r="51" spans="1:7" ht="15" customHeight="1" x14ac:dyDescent="0.25">
      <c r="A51" s="93" t="s">
        <v>62</v>
      </c>
      <c r="B51" s="94"/>
      <c r="C51" s="1" t="s">
        <v>24</v>
      </c>
      <c r="D51" s="1" t="s">
        <v>63</v>
      </c>
      <c r="E51" s="2"/>
      <c r="F51" s="2"/>
      <c r="G51" s="20">
        <f>G50</f>
        <v>5600000</v>
      </c>
    </row>
    <row r="52" spans="1:7" ht="34.5" customHeight="1" x14ac:dyDescent="0.25">
      <c r="A52" s="93" t="s">
        <v>64</v>
      </c>
      <c r="B52" s="94"/>
      <c r="C52" s="1" t="s">
        <v>24</v>
      </c>
      <c r="D52" s="1" t="s">
        <v>63</v>
      </c>
      <c r="E52" s="1" t="s">
        <v>65</v>
      </c>
      <c r="F52" s="1"/>
      <c r="G52" s="20">
        <f t="shared" ref="G52:G55" si="3">G51</f>
        <v>5600000</v>
      </c>
    </row>
    <row r="53" spans="1:7" ht="34.5" customHeight="1" x14ac:dyDescent="0.25">
      <c r="A53" s="93" t="s">
        <v>66</v>
      </c>
      <c r="B53" s="94"/>
      <c r="C53" s="1" t="s">
        <v>24</v>
      </c>
      <c r="D53" s="1" t="s">
        <v>63</v>
      </c>
      <c r="E53" s="4" t="s">
        <v>67</v>
      </c>
      <c r="F53" s="4"/>
      <c r="G53" s="20">
        <f t="shared" si="3"/>
        <v>5600000</v>
      </c>
    </row>
    <row r="54" spans="1:7" ht="23.25" customHeight="1" x14ac:dyDescent="0.25">
      <c r="A54" s="93" t="s">
        <v>68</v>
      </c>
      <c r="B54" s="94"/>
      <c r="C54" s="1" t="s">
        <v>24</v>
      </c>
      <c r="D54" s="1" t="s">
        <v>63</v>
      </c>
      <c r="E54" s="4" t="s">
        <v>69</v>
      </c>
      <c r="F54" s="3"/>
      <c r="G54" s="20">
        <f t="shared" si="3"/>
        <v>5600000</v>
      </c>
    </row>
    <row r="55" spans="1:7" ht="15" customHeight="1" x14ac:dyDescent="0.25">
      <c r="A55" s="93" t="s">
        <v>70</v>
      </c>
      <c r="B55" s="94"/>
      <c r="C55" s="1" t="s">
        <v>24</v>
      </c>
      <c r="D55" s="1" t="s">
        <v>63</v>
      </c>
      <c r="E55" s="4" t="s">
        <v>71</v>
      </c>
      <c r="F55" s="3"/>
      <c r="G55" s="20">
        <f t="shared" si="3"/>
        <v>5600000</v>
      </c>
    </row>
    <row r="56" spans="1:7" ht="23.25" customHeight="1" x14ac:dyDescent="0.25">
      <c r="A56" s="93" t="s">
        <v>27</v>
      </c>
      <c r="B56" s="94"/>
      <c r="C56" s="1" t="s">
        <v>24</v>
      </c>
      <c r="D56" s="1" t="s">
        <v>63</v>
      </c>
      <c r="E56" s="4" t="s">
        <v>71</v>
      </c>
      <c r="F56" s="4" t="s">
        <v>28</v>
      </c>
      <c r="G56" s="20">
        <v>0</v>
      </c>
    </row>
    <row r="57" spans="1:7" ht="23.25" customHeight="1" x14ac:dyDescent="0.25">
      <c r="A57" s="93" t="s">
        <v>29</v>
      </c>
      <c r="B57" s="94"/>
      <c r="C57" s="1" t="s">
        <v>24</v>
      </c>
      <c r="D57" s="1" t="s">
        <v>63</v>
      </c>
      <c r="E57" s="4" t="s">
        <v>71</v>
      </c>
      <c r="F57" s="4" t="s">
        <v>30</v>
      </c>
      <c r="G57" s="20">
        <v>0</v>
      </c>
    </row>
    <row r="58" spans="1:7" ht="23.25" customHeight="1" x14ac:dyDescent="0.25">
      <c r="A58" s="93" t="s">
        <v>72</v>
      </c>
      <c r="B58" s="94"/>
      <c r="C58" s="1" t="s">
        <v>24</v>
      </c>
      <c r="D58" s="1" t="s">
        <v>63</v>
      </c>
      <c r="E58" s="4" t="s">
        <v>71</v>
      </c>
      <c r="F58" s="4" t="s">
        <v>73</v>
      </c>
      <c r="G58" s="20">
        <f>G59</f>
        <v>5600000</v>
      </c>
    </row>
    <row r="59" spans="1:7" ht="15" customHeight="1" x14ac:dyDescent="0.25">
      <c r="A59" s="93" t="s">
        <v>74</v>
      </c>
      <c r="B59" s="94"/>
      <c r="C59" s="1" t="s">
        <v>24</v>
      </c>
      <c r="D59" s="1" t="s">
        <v>63</v>
      </c>
      <c r="E59" s="4" t="s">
        <v>71</v>
      </c>
      <c r="F59" s="4" t="s">
        <v>75</v>
      </c>
      <c r="G59" s="20">
        <v>5600000</v>
      </c>
    </row>
    <row r="60" spans="1:7" ht="15" customHeight="1" x14ac:dyDescent="0.25">
      <c r="A60" s="93" t="s">
        <v>76</v>
      </c>
      <c r="B60" s="94"/>
      <c r="C60" s="1" t="s">
        <v>24</v>
      </c>
      <c r="D60" s="1" t="s">
        <v>77</v>
      </c>
      <c r="E60" s="2"/>
      <c r="F60" s="2"/>
      <c r="G60" s="20">
        <v>0</v>
      </c>
    </row>
    <row r="61" spans="1:7" ht="15" customHeight="1" x14ac:dyDescent="0.25">
      <c r="A61" s="93" t="s">
        <v>43</v>
      </c>
      <c r="B61" s="94"/>
      <c r="C61" s="1" t="s">
        <v>24</v>
      </c>
      <c r="D61" s="1" t="s">
        <v>77</v>
      </c>
      <c r="E61" s="1" t="s">
        <v>44</v>
      </c>
      <c r="F61" s="1"/>
      <c r="G61" s="20">
        <v>0</v>
      </c>
    </row>
    <row r="62" spans="1:7" ht="15" customHeight="1" x14ac:dyDescent="0.25">
      <c r="A62" s="93" t="s">
        <v>43</v>
      </c>
      <c r="B62" s="94"/>
      <c r="C62" s="1" t="s">
        <v>24</v>
      </c>
      <c r="D62" s="1" t="s">
        <v>77</v>
      </c>
      <c r="E62" s="4" t="s">
        <v>45</v>
      </c>
      <c r="F62" s="4"/>
      <c r="G62" s="20">
        <v>0</v>
      </c>
    </row>
    <row r="63" spans="1:7" ht="15" customHeight="1" x14ac:dyDescent="0.25">
      <c r="A63" s="93" t="s">
        <v>43</v>
      </c>
      <c r="B63" s="94"/>
      <c r="C63" s="1" t="s">
        <v>24</v>
      </c>
      <c r="D63" s="1" t="s">
        <v>77</v>
      </c>
      <c r="E63" s="4" t="s">
        <v>46</v>
      </c>
      <c r="F63" s="3"/>
      <c r="G63" s="20">
        <v>0</v>
      </c>
    </row>
    <row r="64" spans="1:7" ht="23.25" customHeight="1" x14ac:dyDescent="0.25">
      <c r="A64" s="93" t="s">
        <v>78</v>
      </c>
      <c r="B64" s="94"/>
      <c r="C64" s="1" t="s">
        <v>24</v>
      </c>
      <c r="D64" s="1" t="s">
        <v>77</v>
      </c>
      <c r="E64" s="4" t="s">
        <v>79</v>
      </c>
      <c r="F64" s="3"/>
      <c r="G64" s="20">
        <v>0</v>
      </c>
    </row>
    <row r="65" spans="1:11" ht="23.25" customHeight="1" x14ac:dyDescent="0.25">
      <c r="A65" s="93" t="s">
        <v>27</v>
      </c>
      <c r="B65" s="94"/>
      <c r="C65" s="1" t="s">
        <v>24</v>
      </c>
      <c r="D65" s="1" t="s">
        <v>77</v>
      </c>
      <c r="E65" s="4" t="s">
        <v>79</v>
      </c>
      <c r="F65" s="4" t="s">
        <v>28</v>
      </c>
      <c r="G65" s="20">
        <v>0</v>
      </c>
    </row>
    <row r="66" spans="1:11" ht="23.25" customHeight="1" x14ac:dyDescent="0.25">
      <c r="A66" s="93" t="s">
        <v>29</v>
      </c>
      <c r="B66" s="94"/>
      <c r="C66" s="1" t="s">
        <v>24</v>
      </c>
      <c r="D66" s="1" t="s">
        <v>77</v>
      </c>
      <c r="E66" s="4" t="s">
        <v>79</v>
      </c>
      <c r="F66" s="4" t="s">
        <v>30</v>
      </c>
      <c r="G66" s="20">
        <v>0</v>
      </c>
    </row>
    <row r="67" spans="1:11" ht="15" customHeight="1" x14ac:dyDescent="0.25">
      <c r="A67" s="95" t="s">
        <v>80</v>
      </c>
      <c r="B67" s="96"/>
      <c r="C67" s="8" t="s">
        <v>81</v>
      </c>
      <c r="D67" s="8"/>
      <c r="E67" s="8"/>
      <c r="F67" s="8"/>
      <c r="G67" s="22">
        <f>G73+G75+G82</f>
        <v>43883580.759999998</v>
      </c>
    </row>
    <row r="68" spans="1:11" ht="15" customHeight="1" x14ac:dyDescent="0.25">
      <c r="A68" s="93" t="s">
        <v>82</v>
      </c>
      <c r="B68" s="94"/>
      <c r="C68" s="1" t="s">
        <v>81</v>
      </c>
      <c r="D68" s="1" t="s">
        <v>8</v>
      </c>
      <c r="E68" s="2"/>
      <c r="F68" s="2"/>
      <c r="G68" s="20">
        <f>G73</f>
        <v>100000</v>
      </c>
    </row>
    <row r="69" spans="1:11" ht="34.5" customHeight="1" x14ac:dyDescent="0.25">
      <c r="A69" s="93" t="s">
        <v>83</v>
      </c>
      <c r="B69" s="94"/>
      <c r="C69" s="1" t="s">
        <v>81</v>
      </c>
      <c r="D69" s="1" t="s">
        <v>8</v>
      </c>
      <c r="E69" s="1" t="s">
        <v>84</v>
      </c>
      <c r="F69" s="1"/>
      <c r="G69" s="20">
        <f t="shared" ref="G69" si="4">G74</f>
        <v>100000</v>
      </c>
      <c r="J69" s="11"/>
      <c r="K69" s="12"/>
    </row>
    <row r="70" spans="1:11" ht="34.5" customHeight="1" x14ac:dyDescent="0.25">
      <c r="A70" s="93" t="s">
        <v>85</v>
      </c>
      <c r="B70" s="94"/>
      <c r="C70" s="1" t="s">
        <v>81</v>
      </c>
      <c r="D70" s="1" t="s">
        <v>8</v>
      </c>
      <c r="E70" s="4" t="s">
        <v>86</v>
      </c>
      <c r="F70" s="4"/>
      <c r="G70" s="20">
        <f>G69</f>
        <v>100000</v>
      </c>
      <c r="J70" s="11"/>
      <c r="K70" s="12"/>
    </row>
    <row r="71" spans="1:11" ht="34.5" customHeight="1" x14ac:dyDescent="0.25">
      <c r="A71" s="93" t="s">
        <v>87</v>
      </c>
      <c r="B71" s="94"/>
      <c r="C71" s="1" t="s">
        <v>81</v>
      </c>
      <c r="D71" s="1" t="s">
        <v>8</v>
      </c>
      <c r="E71" s="4" t="s">
        <v>88</v>
      </c>
      <c r="F71" s="3"/>
      <c r="G71" s="20">
        <f>G70</f>
        <v>100000</v>
      </c>
      <c r="J71" s="11"/>
      <c r="K71" s="12"/>
    </row>
    <row r="72" spans="1:11" ht="34.5" customHeight="1" x14ac:dyDescent="0.25">
      <c r="A72" s="93" t="s">
        <v>89</v>
      </c>
      <c r="B72" s="94"/>
      <c r="C72" s="1" t="s">
        <v>81</v>
      </c>
      <c r="D72" s="1" t="s">
        <v>8</v>
      </c>
      <c r="E72" s="4" t="s">
        <v>90</v>
      </c>
      <c r="F72" s="3"/>
      <c r="G72" s="20">
        <f>G71</f>
        <v>100000</v>
      </c>
      <c r="J72" s="11"/>
      <c r="K72" s="12"/>
    </row>
    <row r="73" spans="1:11" ht="23.25" customHeight="1" x14ac:dyDescent="0.25">
      <c r="A73" s="93" t="s">
        <v>27</v>
      </c>
      <c r="B73" s="94"/>
      <c r="C73" s="1" t="s">
        <v>81</v>
      </c>
      <c r="D73" s="1" t="s">
        <v>8</v>
      </c>
      <c r="E73" s="4" t="s">
        <v>90</v>
      </c>
      <c r="F73" s="4" t="s">
        <v>28</v>
      </c>
      <c r="G73" s="20">
        <f>G74</f>
        <v>100000</v>
      </c>
      <c r="J73" s="13"/>
      <c r="K73" s="13"/>
    </row>
    <row r="74" spans="1:11" ht="23.25" customHeight="1" x14ac:dyDescent="0.25">
      <c r="A74" s="93" t="s">
        <v>29</v>
      </c>
      <c r="B74" s="94"/>
      <c r="C74" s="1" t="s">
        <v>81</v>
      </c>
      <c r="D74" s="1" t="s">
        <v>8</v>
      </c>
      <c r="E74" s="4" t="s">
        <v>90</v>
      </c>
      <c r="F74" s="4" t="s">
        <v>30</v>
      </c>
      <c r="G74" s="20">
        <v>100000</v>
      </c>
      <c r="J74" s="13"/>
      <c r="K74" s="13"/>
    </row>
    <row r="75" spans="1:11" ht="15" customHeight="1" x14ac:dyDescent="0.25">
      <c r="A75" s="93" t="s">
        <v>91</v>
      </c>
      <c r="B75" s="94"/>
      <c r="C75" s="1" t="s">
        <v>81</v>
      </c>
      <c r="D75" s="1" t="s">
        <v>10</v>
      </c>
      <c r="E75" s="2"/>
      <c r="F75" s="2"/>
      <c r="G75" s="20">
        <f>G80</f>
        <v>0</v>
      </c>
      <c r="J75" s="11"/>
      <c r="K75" s="12"/>
    </row>
    <row r="76" spans="1:11" ht="34.5" customHeight="1" x14ac:dyDescent="0.25">
      <c r="A76" s="93" t="s">
        <v>92</v>
      </c>
      <c r="B76" s="94"/>
      <c r="C76" s="1" t="s">
        <v>81</v>
      </c>
      <c r="D76" s="1" t="s">
        <v>10</v>
      </c>
      <c r="E76" s="1" t="s">
        <v>93</v>
      </c>
      <c r="F76" s="1"/>
      <c r="G76" s="20">
        <f>G75</f>
        <v>0</v>
      </c>
      <c r="J76" s="11"/>
      <c r="K76" s="13"/>
    </row>
    <row r="77" spans="1:11" ht="23.25" customHeight="1" x14ac:dyDescent="0.25">
      <c r="A77" s="93" t="s">
        <v>94</v>
      </c>
      <c r="B77" s="94"/>
      <c r="C77" s="1" t="s">
        <v>81</v>
      </c>
      <c r="D77" s="1" t="s">
        <v>10</v>
      </c>
      <c r="E77" s="4" t="s">
        <v>95</v>
      </c>
      <c r="F77" s="4"/>
      <c r="G77" s="20">
        <f t="shared" ref="G77:G79" si="5">G76</f>
        <v>0</v>
      </c>
      <c r="J77" s="11"/>
      <c r="K77" s="13"/>
    </row>
    <row r="78" spans="1:11" ht="34.5" customHeight="1" x14ac:dyDescent="0.25">
      <c r="A78" s="93" t="s">
        <v>96</v>
      </c>
      <c r="B78" s="94"/>
      <c r="C78" s="1" t="s">
        <v>81</v>
      </c>
      <c r="D78" s="1" t="s">
        <v>10</v>
      </c>
      <c r="E78" s="4" t="s">
        <v>97</v>
      </c>
      <c r="F78" s="3"/>
      <c r="G78" s="20">
        <f t="shared" si="5"/>
        <v>0</v>
      </c>
      <c r="J78" s="11"/>
      <c r="K78" s="13"/>
    </row>
    <row r="79" spans="1:11" ht="15" customHeight="1" x14ac:dyDescent="0.25">
      <c r="A79" s="93" t="s">
        <v>98</v>
      </c>
      <c r="B79" s="94"/>
      <c r="C79" s="1" t="s">
        <v>81</v>
      </c>
      <c r="D79" s="1" t="s">
        <v>10</v>
      </c>
      <c r="E79" s="4" t="s">
        <v>99</v>
      </c>
      <c r="F79" s="3"/>
      <c r="G79" s="20">
        <f t="shared" si="5"/>
        <v>0</v>
      </c>
      <c r="J79" s="11"/>
      <c r="K79" s="12"/>
    </row>
    <row r="80" spans="1:11" ht="23.25" customHeight="1" x14ac:dyDescent="0.25">
      <c r="A80" s="93" t="s">
        <v>27</v>
      </c>
      <c r="B80" s="94"/>
      <c r="C80" s="1" t="s">
        <v>81</v>
      </c>
      <c r="D80" s="1" t="s">
        <v>10</v>
      </c>
      <c r="E80" s="4" t="s">
        <v>99</v>
      </c>
      <c r="F80" s="4" t="s">
        <v>28</v>
      </c>
      <c r="G80" s="20">
        <v>0</v>
      </c>
      <c r="J80" s="11"/>
      <c r="K80" s="12"/>
    </row>
    <row r="81" spans="1:11" ht="23.25" customHeight="1" x14ac:dyDescent="0.25">
      <c r="A81" s="93" t="s">
        <v>29</v>
      </c>
      <c r="B81" s="94"/>
      <c r="C81" s="1" t="s">
        <v>81</v>
      </c>
      <c r="D81" s="1" t="s">
        <v>10</v>
      </c>
      <c r="E81" s="4" t="s">
        <v>99</v>
      </c>
      <c r="F81" s="4" t="s">
        <v>30</v>
      </c>
      <c r="G81" s="20">
        <v>0</v>
      </c>
      <c r="J81" s="11"/>
      <c r="K81" s="12"/>
    </row>
    <row r="82" spans="1:11" ht="15" customHeight="1" x14ac:dyDescent="0.25">
      <c r="A82" s="97" t="s">
        <v>100</v>
      </c>
      <c r="B82" s="98"/>
      <c r="C82" s="72" t="s">
        <v>81</v>
      </c>
      <c r="D82" s="72" t="s">
        <v>48</v>
      </c>
      <c r="E82" s="72"/>
      <c r="F82" s="72"/>
      <c r="G82" s="73">
        <f>G85</f>
        <v>43783580.759999998</v>
      </c>
      <c r="J82" s="13"/>
      <c r="K82" s="13"/>
    </row>
    <row r="83" spans="1:11" ht="34.5" customHeight="1" x14ac:dyDescent="0.25">
      <c r="A83" s="93" t="s">
        <v>143</v>
      </c>
      <c r="B83" s="94"/>
      <c r="C83" s="1" t="s">
        <v>81</v>
      </c>
      <c r="D83" s="1" t="s">
        <v>48</v>
      </c>
      <c r="E83" s="1">
        <v>500000000</v>
      </c>
      <c r="F83" s="1"/>
      <c r="G83" s="20">
        <f>G85</f>
        <v>43783580.759999998</v>
      </c>
      <c r="J83" s="14"/>
      <c r="K83" s="13"/>
    </row>
    <row r="84" spans="1:11" ht="34.5" customHeight="1" x14ac:dyDescent="0.25">
      <c r="A84" s="93" t="s">
        <v>102</v>
      </c>
      <c r="B84" s="94"/>
      <c r="C84" s="1" t="s">
        <v>81</v>
      </c>
      <c r="D84" s="1" t="s">
        <v>48</v>
      </c>
      <c r="E84" s="4">
        <v>510000000</v>
      </c>
      <c r="F84" s="4"/>
      <c r="G84" s="20">
        <f>G85</f>
        <v>43783580.759999998</v>
      </c>
      <c r="J84" s="13"/>
      <c r="K84" s="13"/>
    </row>
    <row r="85" spans="1:11" ht="34.5" customHeight="1" x14ac:dyDescent="0.25">
      <c r="A85" s="93" t="s">
        <v>104</v>
      </c>
      <c r="B85" s="94"/>
      <c r="C85" s="1" t="s">
        <v>81</v>
      </c>
      <c r="D85" s="1" t="s">
        <v>48</v>
      </c>
      <c r="E85" s="4">
        <v>510100000</v>
      </c>
      <c r="F85" s="3"/>
      <c r="G85" s="20">
        <f>G86</f>
        <v>43783580.759999998</v>
      </c>
    </row>
    <row r="86" spans="1:11" ht="23.25" customHeight="1" x14ac:dyDescent="0.25">
      <c r="A86" s="93" t="s">
        <v>106</v>
      </c>
      <c r="B86" s="94"/>
      <c r="C86" s="1" t="s">
        <v>81</v>
      </c>
      <c r="D86" s="1" t="s">
        <v>48</v>
      </c>
      <c r="E86" s="4">
        <v>510106050</v>
      </c>
      <c r="F86" s="3"/>
      <c r="G86" s="20">
        <f>G89+G91+G95+G98</f>
        <v>43783580.759999998</v>
      </c>
    </row>
    <row r="87" spans="1:11" ht="45.75" customHeight="1" x14ac:dyDescent="0.25">
      <c r="A87" s="93" t="s">
        <v>19</v>
      </c>
      <c r="B87" s="94"/>
      <c r="C87" s="1" t="s">
        <v>81</v>
      </c>
      <c r="D87" s="1" t="s">
        <v>48</v>
      </c>
      <c r="E87" s="4">
        <v>510106050</v>
      </c>
      <c r="F87" s="4" t="s">
        <v>20</v>
      </c>
      <c r="G87" s="20">
        <v>0</v>
      </c>
    </row>
    <row r="88" spans="1:11" ht="15" customHeight="1" x14ac:dyDescent="0.25">
      <c r="A88" s="93" t="s">
        <v>59</v>
      </c>
      <c r="B88" s="94"/>
      <c r="C88" s="1" t="s">
        <v>81</v>
      </c>
      <c r="D88" s="1" t="s">
        <v>48</v>
      </c>
      <c r="E88" s="4">
        <v>510106050</v>
      </c>
      <c r="F88" s="4" t="s">
        <v>60</v>
      </c>
      <c r="G88" s="20">
        <v>0</v>
      </c>
    </row>
    <row r="89" spans="1:11" ht="23.25" customHeight="1" x14ac:dyDescent="0.25">
      <c r="A89" s="93" t="s">
        <v>27</v>
      </c>
      <c r="B89" s="94"/>
      <c r="C89" s="1" t="s">
        <v>81</v>
      </c>
      <c r="D89" s="1" t="s">
        <v>48</v>
      </c>
      <c r="E89" s="4">
        <v>510106050</v>
      </c>
      <c r="F89" s="4" t="s">
        <v>28</v>
      </c>
      <c r="G89" s="20">
        <f>G90</f>
        <v>22224400</v>
      </c>
    </row>
    <row r="90" spans="1:11" ht="23.25" customHeight="1" x14ac:dyDescent="0.25">
      <c r="A90" s="93" t="s">
        <v>29</v>
      </c>
      <c r="B90" s="94"/>
      <c r="C90" s="1" t="s">
        <v>81</v>
      </c>
      <c r="D90" s="1" t="s">
        <v>48</v>
      </c>
      <c r="E90" s="4">
        <v>510106050</v>
      </c>
      <c r="F90" s="4" t="s">
        <v>30</v>
      </c>
      <c r="G90" s="20">
        <v>22224400</v>
      </c>
    </row>
    <row r="91" spans="1:11" ht="23.25" customHeight="1" x14ac:dyDescent="0.25">
      <c r="A91" s="93" t="s">
        <v>72</v>
      </c>
      <c r="B91" s="94"/>
      <c r="C91" s="1" t="s">
        <v>81</v>
      </c>
      <c r="D91" s="1" t="s">
        <v>48</v>
      </c>
      <c r="E91" s="4">
        <v>510106050</v>
      </c>
      <c r="F91" s="4" t="s">
        <v>73</v>
      </c>
      <c r="G91" s="20">
        <f>G92</f>
        <v>12000000</v>
      </c>
    </row>
    <row r="92" spans="1:11" ht="15" customHeight="1" x14ac:dyDescent="0.25">
      <c r="A92" s="93" t="s">
        <v>74</v>
      </c>
      <c r="B92" s="94"/>
      <c r="C92" s="1" t="s">
        <v>81</v>
      </c>
      <c r="D92" s="1" t="s">
        <v>48</v>
      </c>
      <c r="E92" s="4">
        <v>510106050</v>
      </c>
      <c r="F92" s="4" t="s">
        <v>75</v>
      </c>
      <c r="G92" s="20">
        <v>12000000</v>
      </c>
    </row>
    <row r="93" spans="1:11" ht="15" customHeight="1" x14ac:dyDescent="0.25">
      <c r="A93" s="93" t="s">
        <v>37</v>
      </c>
      <c r="B93" s="94"/>
      <c r="C93" s="1" t="s">
        <v>81</v>
      </c>
      <c r="D93" s="1" t="s">
        <v>48</v>
      </c>
      <c r="E93" s="4">
        <v>510106050</v>
      </c>
      <c r="F93" s="4" t="s">
        <v>38</v>
      </c>
      <c r="G93" s="20">
        <v>0</v>
      </c>
    </row>
    <row r="94" spans="1:11" ht="15" customHeight="1" x14ac:dyDescent="0.25">
      <c r="A94" s="93" t="s">
        <v>39</v>
      </c>
      <c r="B94" s="94"/>
      <c r="C94" s="1" t="s">
        <v>81</v>
      </c>
      <c r="D94" s="1" t="s">
        <v>48</v>
      </c>
      <c r="E94" s="4">
        <v>510106050</v>
      </c>
      <c r="F94" s="4" t="s">
        <v>40</v>
      </c>
      <c r="G94" s="20">
        <v>0</v>
      </c>
    </row>
    <row r="95" spans="1:11" ht="68.25" customHeight="1" x14ac:dyDescent="0.25">
      <c r="A95" s="93" t="s">
        <v>108</v>
      </c>
      <c r="B95" s="94"/>
      <c r="C95" s="1" t="s">
        <v>81</v>
      </c>
      <c r="D95" s="1" t="s">
        <v>48</v>
      </c>
      <c r="E95" s="4">
        <v>510174040</v>
      </c>
      <c r="F95" s="3"/>
      <c r="G95" s="20">
        <v>600000</v>
      </c>
    </row>
    <row r="96" spans="1:11" ht="23.25" customHeight="1" x14ac:dyDescent="0.25">
      <c r="A96" s="93" t="s">
        <v>27</v>
      </c>
      <c r="B96" s="94"/>
      <c r="C96" s="1" t="s">
        <v>81</v>
      </c>
      <c r="D96" s="1" t="s">
        <v>48</v>
      </c>
      <c r="E96" s="4">
        <v>510174040</v>
      </c>
      <c r="F96" s="4" t="s">
        <v>28</v>
      </c>
      <c r="G96" s="20">
        <v>600000</v>
      </c>
    </row>
    <row r="97" spans="1:7" ht="23.25" customHeight="1" x14ac:dyDescent="0.25">
      <c r="A97" s="93" t="s">
        <v>29</v>
      </c>
      <c r="B97" s="94"/>
      <c r="C97" s="1" t="s">
        <v>81</v>
      </c>
      <c r="D97" s="1" t="s">
        <v>48</v>
      </c>
      <c r="E97" s="4">
        <v>510174040</v>
      </c>
      <c r="F97" s="4" t="s">
        <v>30</v>
      </c>
      <c r="G97" s="20">
        <v>600000</v>
      </c>
    </row>
    <row r="98" spans="1:7" ht="23.25" customHeight="1" x14ac:dyDescent="0.25">
      <c r="A98" s="93" t="s">
        <v>110</v>
      </c>
      <c r="B98" s="94"/>
      <c r="C98" s="1" t="s">
        <v>81</v>
      </c>
      <c r="D98" s="1" t="s">
        <v>48</v>
      </c>
      <c r="E98" s="4" t="s">
        <v>148</v>
      </c>
      <c r="F98" s="3"/>
      <c r="G98" s="20">
        <f>G99</f>
        <v>8959180.7599999998</v>
      </c>
    </row>
    <row r="99" spans="1:7" ht="23.25" customHeight="1" x14ac:dyDescent="0.25">
      <c r="A99" s="93" t="s">
        <v>111</v>
      </c>
      <c r="B99" s="94"/>
      <c r="C99" s="1" t="s">
        <v>81</v>
      </c>
      <c r="D99" s="1" t="s">
        <v>48</v>
      </c>
      <c r="E99" s="4" t="s">
        <v>149</v>
      </c>
      <c r="F99" s="3"/>
      <c r="G99" s="20">
        <f>G100</f>
        <v>8959180.7599999998</v>
      </c>
    </row>
    <row r="100" spans="1:7" ht="23.25" customHeight="1" x14ac:dyDescent="0.25">
      <c r="A100" s="93" t="s">
        <v>27</v>
      </c>
      <c r="B100" s="94"/>
      <c r="C100" s="1" t="s">
        <v>81</v>
      </c>
      <c r="D100" s="1" t="s">
        <v>48</v>
      </c>
      <c r="E100" s="4" t="s">
        <v>149</v>
      </c>
      <c r="F100" s="4" t="s">
        <v>28</v>
      </c>
      <c r="G100" s="20">
        <f>G101</f>
        <v>8959180.7599999998</v>
      </c>
    </row>
    <row r="101" spans="1:7" ht="23.25" customHeight="1" x14ac:dyDescent="0.25">
      <c r="A101" s="93" t="s">
        <v>29</v>
      </c>
      <c r="B101" s="94"/>
      <c r="C101" s="1" t="s">
        <v>81</v>
      </c>
      <c r="D101" s="1" t="s">
        <v>48</v>
      </c>
      <c r="E101" s="4" t="s">
        <v>149</v>
      </c>
      <c r="F101" s="4" t="s">
        <v>30</v>
      </c>
      <c r="G101" s="20">
        <v>8959180.7599999998</v>
      </c>
    </row>
    <row r="102" spans="1:7" ht="15" customHeight="1" x14ac:dyDescent="0.25">
      <c r="A102" s="95" t="s">
        <v>112</v>
      </c>
      <c r="B102" s="96"/>
      <c r="C102" s="8" t="s">
        <v>113</v>
      </c>
      <c r="D102" s="8"/>
      <c r="E102" s="8"/>
      <c r="F102" s="8"/>
      <c r="G102" s="22">
        <f>G108</f>
        <v>50000</v>
      </c>
    </row>
    <row r="103" spans="1:7" ht="15" customHeight="1" x14ac:dyDescent="0.25">
      <c r="A103" s="93" t="s">
        <v>114</v>
      </c>
      <c r="B103" s="94"/>
      <c r="C103" s="1" t="s">
        <v>113</v>
      </c>
      <c r="D103" s="1" t="s">
        <v>81</v>
      </c>
      <c r="E103" s="2"/>
      <c r="F103" s="2"/>
      <c r="G103" s="20">
        <f>G108</f>
        <v>50000</v>
      </c>
    </row>
    <row r="104" spans="1:7" ht="34.5" customHeight="1" x14ac:dyDescent="0.25">
      <c r="A104" s="93" t="s">
        <v>143</v>
      </c>
      <c r="B104" s="94"/>
      <c r="C104" s="1" t="s">
        <v>113</v>
      </c>
      <c r="D104" s="1" t="s">
        <v>81</v>
      </c>
      <c r="E104" s="1">
        <v>500000000</v>
      </c>
      <c r="F104" s="1"/>
      <c r="G104" s="20">
        <f>G103</f>
        <v>50000</v>
      </c>
    </row>
    <row r="105" spans="1:7" ht="34.5" customHeight="1" x14ac:dyDescent="0.25">
      <c r="A105" s="93" t="s">
        <v>102</v>
      </c>
      <c r="B105" s="94"/>
      <c r="C105" s="1" t="s">
        <v>113</v>
      </c>
      <c r="D105" s="1" t="s">
        <v>81</v>
      </c>
      <c r="E105" s="4">
        <v>510000000</v>
      </c>
      <c r="F105" s="4"/>
      <c r="G105" s="20">
        <f t="shared" ref="G105:G107" si="6">G104</f>
        <v>50000</v>
      </c>
    </row>
    <row r="106" spans="1:7" ht="34.5" customHeight="1" x14ac:dyDescent="0.25">
      <c r="A106" s="93" t="s">
        <v>104</v>
      </c>
      <c r="B106" s="94"/>
      <c r="C106" s="1" t="s">
        <v>113</v>
      </c>
      <c r="D106" s="1" t="s">
        <v>81</v>
      </c>
      <c r="E106" s="4">
        <v>510100000</v>
      </c>
      <c r="F106" s="3"/>
      <c r="G106" s="20">
        <f t="shared" si="6"/>
        <v>50000</v>
      </c>
    </row>
    <row r="107" spans="1:7" ht="15" customHeight="1" x14ac:dyDescent="0.25">
      <c r="A107" s="93" t="s">
        <v>115</v>
      </c>
      <c r="B107" s="94"/>
      <c r="C107" s="1" t="s">
        <v>113</v>
      </c>
      <c r="D107" s="1" t="s">
        <v>81</v>
      </c>
      <c r="E107" s="4">
        <v>510141200</v>
      </c>
      <c r="F107" s="3"/>
      <c r="G107" s="20">
        <f t="shared" si="6"/>
        <v>50000</v>
      </c>
    </row>
    <row r="108" spans="1:7" ht="23.25" customHeight="1" x14ac:dyDescent="0.25">
      <c r="A108" s="93" t="s">
        <v>27</v>
      </c>
      <c r="B108" s="94"/>
      <c r="C108" s="1" t="s">
        <v>113</v>
      </c>
      <c r="D108" s="1" t="s">
        <v>81</v>
      </c>
      <c r="E108" s="4">
        <v>510141200</v>
      </c>
      <c r="F108" s="4" t="s">
        <v>28</v>
      </c>
      <c r="G108" s="20">
        <v>50000</v>
      </c>
    </row>
    <row r="109" spans="1:7" ht="23.25" customHeight="1" x14ac:dyDescent="0.25">
      <c r="A109" s="93" t="s">
        <v>29</v>
      </c>
      <c r="B109" s="94"/>
      <c r="C109" s="1" t="s">
        <v>113</v>
      </c>
      <c r="D109" s="1" t="s">
        <v>81</v>
      </c>
      <c r="E109" s="4">
        <v>510141200</v>
      </c>
      <c r="F109" s="4" t="s">
        <v>30</v>
      </c>
      <c r="G109" s="20">
        <f>G108</f>
        <v>50000</v>
      </c>
    </row>
    <row r="110" spans="1:7" ht="15" customHeight="1" x14ac:dyDescent="0.25">
      <c r="A110" s="95" t="s">
        <v>117</v>
      </c>
      <c r="B110" s="96"/>
      <c r="C110" s="8" t="s">
        <v>118</v>
      </c>
      <c r="D110" s="8"/>
      <c r="E110" s="8"/>
      <c r="F110" s="8"/>
      <c r="G110" s="22">
        <v>100000</v>
      </c>
    </row>
    <row r="111" spans="1:7" ht="15" customHeight="1" x14ac:dyDescent="0.25">
      <c r="A111" s="93" t="s">
        <v>119</v>
      </c>
      <c r="B111" s="94"/>
      <c r="C111" s="1" t="s">
        <v>118</v>
      </c>
      <c r="D111" s="1" t="s">
        <v>8</v>
      </c>
      <c r="E111" s="2"/>
      <c r="F111" s="2"/>
      <c r="G111" s="20">
        <f>G110</f>
        <v>100000</v>
      </c>
    </row>
    <row r="112" spans="1:7" ht="34.5" customHeight="1" x14ac:dyDescent="0.25">
      <c r="A112" s="93" t="s">
        <v>120</v>
      </c>
      <c r="B112" s="94"/>
      <c r="C112" s="1" t="s">
        <v>118</v>
      </c>
      <c r="D112" s="1" t="s">
        <v>8</v>
      </c>
      <c r="E112" s="1" t="s">
        <v>121</v>
      </c>
      <c r="F112" s="1"/>
      <c r="G112" s="20">
        <f t="shared" ref="G112:G116" si="7">G111</f>
        <v>100000</v>
      </c>
    </row>
    <row r="113" spans="1:10" ht="23.25" customHeight="1" x14ac:dyDescent="0.25">
      <c r="A113" s="93" t="s">
        <v>122</v>
      </c>
      <c r="B113" s="94"/>
      <c r="C113" s="1" t="s">
        <v>118</v>
      </c>
      <c r="D113" s="1" t="s">
        <v>8</v>
      </c>
      <c r="E113" s="4" t="s">
        <v>123</v>
      </c>
      <c r="F113" s="4"/>
      <c r="G113" s="20">
        <f t="shared" si="7"/>
        <v>100000</v>
      </c>
    </row>
    <row r="114" spans="1:10" ht="23.25" customHeight="1" x14ac:dyDescent="0.25">
      <c r="A114" s="93" t="s">
        <v>124</v>
      </c>
      <c r="B114" s="94"/>
      <c r="C114" s="1" t="s">
        <v>118</v>
      </c>
      <c r="D114" s="1" t="s">
        <v>8</v>
      </c>
      <c r="E114" s="4" t="s">
        <v>125</v>
      </c>
      <c r="F114" s="3"/>
      <c r="G114" s="20">
        <f t="shared" si="7"/>
        <v>100000</v>
      </c>
    </row>
    <row r="115" spans="1:10" ht="15" customHeight="1" x14ac:dyDescent="0.25">
      <c r="A115" s="93" t="s">
        <v>126</v>
      </c>
      <c r="B115" s="94"/>
      <c r="C115" s="1" t="s">
        <v>118</v>
      </c>
      <c r="D115" s="1" t="s">
        <v>8</v>
      </c>
      <c r="E115" s="4" t="s">
        <v>127</v>
      </c>
      <c r="F115" s="3"/>
      <c r="G115" s="20">
        <f t="shared" si="7"/>
        <v>100000</v>
      </c>
    </row>
    <row r="116" spans="1:10" ht="23.25" customHeight="1" x14ac:dyDescent="0.25">
      <c r="A116" s="93" t="s">
        <v>27</v>
      </c>
      <c r="B116" s="94"/>
      <c r="C116" s="1" t="s">
        <v>118</v>
      </c>
      <c r="D116" s="1" t="s">
        <v>8</v>
      </c>
      <c r="E116" s="4" t="s">
        <v>127</v>
      </c>
      <c r="F116" s="4" t="s">
        <v>28</v>
      </c>
      <c r="G116" s="20">
        <f t="shared" si="7"/>
        <v>100000</v>
      </c>
    </row>
    <row r="117" spans="1:10" ht="23.25" customHeight="1" x14ac:dyDescent="0.25">
      <c r="A117" s="93" t="s">
        <v>29</v>
      </c>
      <c r="B117" s="94"/>
      <c r="C117" s="1" t="s">
        <v>118</v>
      </c>
      <c r="D117" s="1" t="s">
        <v>8</v>
      </c>
      <c r="E117" s="4" t="s">
        <v>127</v>
      </c>
      <c r="F117" s="4" t="s">
        <v>30</v>
      </c>
      <c r="G117" s="20">
        <f>G116</f>
        <v>100000</v>
      </c>
    </row>
    <row r="118" spans="1:10" ht="15" customHeight="1" x14ac:dyDescent="0.25">
      <c r="A118" s="95" t="s">
        <v>128</v>
      </c>
      <c r="B118" s="96"/>
      <c r="C118" s="8" t="s">
        <v>129</v>
      </c>
      <c r="D118" s="8"/>
      <c r="E118" s="8"/>
      <c r="F118" s="8"/>
      <c r="G118" s="22">
        <v>100000</v>
      </c>
    </row>
    <row r="119" spans="1:10" ht="15" customHeight="1" x14ac:dyDescent="0.25">
      <c r="A119" s="93" t="s">
        <v>130</v>
      </c>
      <c r="B119" s="94"/>
      <c r="C119" s="1" t="s">
        <v>129</v>
      </c>
      <c r="D119" s="1" t="s">
        <v>8</v>
      </c>
      <c r="E119" s="2"/>
      <c r="F119" s="2"/>
      <c r="G119" s="20">
        <f>G118</f>
        <v>100000</v>
      </c>
    </row>
    <row r="120" spans="1:10" ht="34.5" customHeight="1" x14ac:dyDescent="0.25">
      <c r="A120" s="93" t="s">
        <v>131</v>
      </c>
      <c r="B120" s="94"/>
      <c r="C120" s="1" t="s">
        <v>129</v>
      </c>
      <c r="D120" s="1" t="s">
        <v>8</v>
      </c>
      <c r="E120" s="1" t="s">
        <v>132</v>
      </c>
      <c r="F120" s="1"/>
      <c r="G120" s="20">
        <f t="shared" ref="G120:G125" si="8">G119</f>
        <v>100000</v>
      </c>
    </row>
    <row r="121" spans="1:10" ht="34.5" customHeight="1" x14ac:dyDescent="0.25">
      <c r="A121" s="93" t="s">
        <v>133</v>
      </c>
      <c r="B121" s="94"/>
      <c r="C121" s="1" t="s">
        <v>129</v>
      </c>
      <c r="D121" s="1" t="s">
        <v>8</v>
      </c>
      <c r="E121" s="4" t="s">
        <v>134</v>
      </c>
      <c r="F121" s="4"/>
      <c r="G121" s="20">
        <f t="shared" si="8"/>
        <v>100000</v>
      </c>
    </row>
    <row r="122" spans="1:10" ht="15" customHeight="1" x14ac:dyDescent="0.25">
      <c r="A122" s="93" t="s">
        <v>135</v>
      </c>
      <c r="B122" s="94"/>
      <c r="C122" s="1" t="s">
        <v>129</v>
      </c>
      <c r="D122" s="1" t="s">
        <v>8</v>
      </c>
      <c r="E122" s="4" t="s">
        <v>136</v>
      </c>
      <c r="F122" s="3"/>
      <c r="G122" s="20">
        <f t="shared" si="8"/>
        <v>100000</v>
      </c>
    </row>
    <row r="123" spans="1:10" ht="15" customHeight="1" x14ac:dyDescent="0.25">
      <c r="A123" s="93" t="s">
        <v>137</v>
      </c>
      <c r="B123" s="94"/>
      <c r="C123" s="1" t="s">
        <v>129</v>
      </c>
      <c r="D123" s="1" t="s">
        <v>8</v>
      </c>
      <c r="E123" s="4" t="s">
        <v>138</v>
      </c>
      <c r="F123" s="3"/>
      <c r="G123" s="20">
        <f t="shared" si="8"/>
        <v>100000</v>
      </c>
    </row>
    <row r="124" spans="1:10" ht="23.25" customHeight="1" x14ac:dyDescent="0.25">
      <c r="A124" s="93" t="s">
        <v>27</v>
      </c>
      <c r="B124" s="94"/>
      <c r="C124" s="1" t="s">
        <v>129</v>
      </c>
      <c r="D124" s="1" t="s">
        <v>8</v>
      </c>
      <c r="E124" s="4" t="s">
        <v>138</v>
      </c>
      <c r="F124" s="4" t="s">
        <v>28</v>
      </c>
      <c r="G124" s="20">
        <f t="shared" si="8"/>
        <v>100000</v>
      </c>
    </row>
    <row r="125" spans="1:10" ht="23.25" customHeight="1" thickBot="1" x14ac:dyDescent="0.3">
      <c r="A125" s="93" t="s">
        <v>29</v>
      </c>
      <c r="B125" s="94"/>
      <c r="C125" s="1" t="s">
        <v>129</v>
      </c>
      <c r="D125" s="1" t="s">
        <v>8</v>
      </c>
      <c r="E125" s="4" t="s">
        <v>138</v>
      </c>
      <c r="F125" s="4" t="s">
        <v>30</v>
      </c>
      <c r="G125" s="20">
        <f t="shared" si="8"/>
        <v>100000</v>
      </c>
    </row>
    <row r="126" spans="1:10" ht="15" customHeight="1" thickBot="1" x14ac:dyDescent="0.3">
      <c r="A126" s="99" t="s">
        <v>139</v>
      </c>
      <c r="B126" s="100"/>
      <c r="C126" s="100"/>
      <c r="D126" s="100"/>
      <c r="E126" s="100"/>
      <c r="F126" s="100"/>
      <c r="G126" s="24">
        <f>G15+G40+G50+G67+G102+G110+G118</f>
        <v>65408580.759999998</v>
      </c>
      <c r="J126" s="10"/>
    </row>
    <row r="127" spans="1:10" x14ac:dyDescent="0.25">
      <c r="A127" s="6"/>
      <c r="B127" s="6"/>
      <c r="C127" s="6"/>
      <c r="D127" s="6"/>
      <c r="E127" s="6"/>
      <c r="F127" s="6"/>
      <c r="G127" s="6"/>
    </row>
    <row r="128" spans="1:10" ht="15" customHeight="1" x14ac:dyDescent="0.25">
      <c r="A128" s="101"/>
      <c r="B128" s="101"/>
      <c r="C128" s="101"/>
      <c r="D128" s="101"/>
      <c r="E128" s="101"/>
      <c r="F128" s="102"/>
      <c r="G128" s="102"/>
    </row>
    <row r="129" spans="1:7" x14ac:dyDescent="0.25">
      <c r="A129" s="5"/>
      <c r="B129" s="5"/>
      <c r="C129" s="5"/>
      <c r="D129" s="5"/>
      <c r="E129" s="5"/>
      <c r="F129" s="5"/>
      <c r="G129" s="5"/>
    </row>
  </sheetData>
  <mergeCells count="123">
    <mergeCell ref="A122:B122"/>
    <mergeCell ref="A123:B123"/>
    <mergeCell ref="A124:B124"/>
    <mergeCell ref="A125:B125"/>
    <mergeCell ref="A126:F126"/>
    <mergeCell ref="A128:E128"/>
    <mergeCell ref="F128:G128"/>
    <mergeCell ref="D1:G8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4:B104"/>
    <mergeCell ref="A105:B105"/>
    <mergeCell ref="A106:B106"/>
    <mergeCell ref="A107:B107"/>
    <mergeCell ref="A108:B108"/>
    <mergeCell ref="A109:B109"/>
    <mergeCell ref="A110:B110"/>
    <mergeCell ref="A97:B97"/>
    <mergeCell ref="A111:B111"/>
    <mergeCell ref="A112:B112"/>
    <mergeCell ref="A98:B98"/>
    <mergeCell ref="A99:B99"/>
    <mergeCell ref="A100:B100"/>
    <mergeCell ref="A101:B101"/>
    <mergeCell ref="A102:B102"/>
    <mergeCell ref="A103:B103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9:G9"/>
    <mergeCell ref="A10:G10"/>
    <mergeCell ref="A11:B13"/>
    <mergeCell ref="C11:C13"/>
    <mergeCell ref="D11:D13"/>
    <mergeCell ref="E11:E13"/>
    <mergeCell ref="F11:F13"/>
    <mergeCell ref="A14:B14"/>
    <mergeCell ref="A15:B15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C1" sqref="C1:G8"/>
    </sheetView>
  </sheetViews>
  <sheetFormatPr defaultRowHeight="15" x14ac:dyDescent="0.25"/>
  <cols>
    <col min="1" max="1" width="43.85546875" customWidth="1"/>
    <col min="2" max="3" width="12.42578125" customWidth="1"/>
    <col min="4" max="4" width="16.42578125" customWidth="1"/>
    <col min="5" max="5" width="9.140625" customWidth="1"/>
    <col min="6" max="6" width="13.5703125" customWidth="1"/>
    <col min="7" max="7" width="18.42578125" customWidth="1"/>
  </cols>
  <sheetData>
    <row r="1" spans="1:7" x14ac:dyDescent="0.25">
      <c r="C1" s="103" t="s">
        <v>151</v>
      </c>
      <c r="D1" s="104"/>
      <c r="E1" s="104"/>
      <c r="F1" s="104"/>
      <c r="G1" s="104"/>
    </row>
    <row r="2" spans="1:7" x14ac:dyDescent="0.25">
      <c r="C2" s="104"/>
      <c r="D2" s="104"/>
      <c r="E2" s="104"/>
      <c r="F2" s="104"/>
      <c r="G2" s="104"/>
    </row>
    <row r="3" spans="1:7" x14ac:dyDescent="0.25">
      <c r="C3" s="104"/>
      <c r="D3" s="104"/>
      <c r="E3" s="104"/>
      <c r="F3" s="104"/>
      <c r="G3" s="104"/>
    </row>
    <row r="4" spans="1:7" x14ac:dyDescent="0.25">
      <c r="C4" s="104"/>
      <c r="D4" s="104"/>
      <c r="E4" s="104"/>
      <c r="F4" s="104"/>
      <c r="G4" s="104"/>
    </row>
    <row r="5" spans="1:7" x14ac:dyDescent="0.25">
      <c r="C5" s="104"/>
      <c r="D5" s="104"/>
      <c r="E5" s="104"/>
      <c r="F5" s="104"/>
      <c r="G5" s="104"/>
    </row>
    <row r="6" spans="1:7" x14ac:dyDescent="0.25">
      <c r="C6" s="104"/>
      <c r="D6" s="104"/>
      <c r="E6" s="104"/>
      <c r="F6" s="104"/>
      <c r="G6" s="104"/>
    </row>
    <row r="7" spans="1:7" x14ac:dyDescent="0.25">
      <c r="C7" s="104"/>
      <c r="D7" s="104"/>
      <c r="E7" s="104"/>
      <c r="F7" s="104"/>
      <c r="G7" s="104"/>
    </row>
    <row r="8" spans="1:7" ht="6.75" customHeight="1" x14ac:dyDescent="0.25">
      <c r="C8" s="104"/>
      <c r="D8" s="104"/>
      <c r="E8" s="104"/>
      <c r="F8" s="104"/>
      <c r="G8" s="104"/>
    </row>
    <row r="9" spans="1:7" ht="61.5" customHeight="1" x14ac:dyDescent="0.25">
      <c r="A9" s="77" t="s">
        <v>144</v>
      </c>
      <c r="B9" s="77"/>
      <c r="C9" s="77"/>
      <c r="D9" s="77"/>
      <c r="E9" s="77"/>
      <c r="F9" s="77"/>
      <c r="G9" s="77"/>
    </row>
    <row r="10" spans="1:7" ht="14.25" customHeight="1" thickBot="1" x14ac:dyDescent="0.3">
      <c r="A10" s="78"/>
      <c r="B10" s="78"/>
      <c r="C10" s="78"/>
      <c r="D10" s="78"/>
      <c r="E10" s="78"/>
      <c r="F10" s="78"/>
      <c r="G10" s="78"/>
    </row>
    <row r="11" spans="1:7" ht="15.75" thickBot="1" x14ac:dyDescent="0.3">
      <c r="A11" s="79" t="s">
        <v>0</v>
      </c>
      <c r="B11" s="80" t="s">
        <v>1</v>
      </c>
      <c r="C11" s="80" t="s">
        <v>2</v>
      </c>
      <c r="D11" s="80" t="s">
        <v>3</v>
      </c>
      <c r="E11" s="85" t="s">
        <v>4</v>
      </c>
      <c r="F11" s="105" t="s">
        <v>5</v>
      </c>
      <c r="G11" s="106"/>
    </row>
    <row r="12" spans="1:7" ht="23.25" customHeight="1" thickBot="1" x14ac:dyDescent="0.3">
      <c r="A12" s="81"/>
      <c r="B12" s="82"/>
      <c r="C12" s="82"/>
      <c r="D12" s="82"/>
      <c r="E12" s="86"/>
      <c r="F12" s="105" t="s">
        <v>6</v>
      </c>
      <c r="G12" s="106"/>
    </row>
    <row r="13" spans="1:7" ht="15.75" customHeight="1" thickBot="1" x14ac:dyDescent="0.3">
      <c r="A13" s="81"/>
      <c r="B13" s="82"/>
      <c r="C13" s="82"/>
      <c r="D13" s="82"/>
      <c r="E13" s="82"/>
      <c r="F13" s="56" t="s">
        <v>146</v>
      </c>
      <c r="G13" s="57" t="s">
        <v>147</v>
      </c>
    </row>
    <row r="14" spans="1:7" ht="15.75" thickBot="1" x14ac:dyDescent="0.3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7">
        <v>7</v>
      </c>
    </row>
    <row r="15" spans="1:7" x14ac:dyDescent="0.25">
      <c r="A15" s="58" t="s">
        <v>7</v>
      </c>
      <c r="B15" s="59" t="s">
        <v>8</v>
      </c>
      <c r="C15" s="60"/>
      <c r="D15" s="61"/>
      <c r="E15" s="61"/>
      <c r="F15" s="62">
        <f>F16+F23</f>
        <v>13875000</v>
      </c>
      <c r="G15" s="63">
        <f>G16+G23</f>
        <v>13875000</v>
      </c>
    </row>
    <row r="16" spans="1:7" ht="33.75" x14ac:dyDescent="0.25">
      <c r="A16" s="28" t="s">
        <v>9</v>
      </c>
      <c r="B16" s="2" t="s">
        <v>8</v>
      </c>
      <c r="C16" s="75" t="s">
        <v>10</v>
      </c>
      <c r="D16" s="51"/>
      <c r="E16" s="51"/>
      <c r="F16" s="52">
        <f>F21</f>
        <v>1198000</v>
      </c>
      <c r="G16" s="76">
        <f>G21</f>
        <v>1198000</v>
      </c>
    </row>
    <row r="17" spans="1:7" ht="45" x14ac:dyDescent="0.25">
      <c r="A17" s="25" t="s">
        <v>11</v>
      </c>
      <c r="B17" s="1" t="s">
        <v>8</v>
      </c>
      <c r="C17" s="40" t="s">
        <v>10</v>
      </c>
      <c r="D17" s="31" t="s">
        <v>12</v>
      </c>
      <c r="E17" s="31"/>
      <c r="F17" s="35">
        <f t="shared" ref="F17:G17" si="0">F22</f>
        <v>1198000</v>
      </c>
      <c r="G17" s="43">
        <f t="shared" si="0"/>
        <v>1198000</v>
      </c>
    </row>
    <row r="18" spans="1:7" ht="33.75" x14ac:dyDescent="0.25">
      <c r="A18" s="25" t="s">
        <v>13</v>
      </c>
      <c r="B18" s="1" t="s">
        <v>8</v>
      </c>
      <c r="C18" s="40" t="s">
        <v>10</v>
      </c>
      <c r="D18" s="32" t="s">
        <v>14</v>
      </c>
      <c r="E18" s="32"/>
      <c r="F18" s="35">
        <f t="shared" ref="F18:G21" si="1">F19</f>
        <v>1198000</v>
      </c>
      <c r="G18" s="43">
        <f t="shared" si="1"/>
        <v>1198000</v>
      </c>
    </row>
    <row r="19" spans="1:7" ht="22.5" x14ac:dyDescent="0.25">
      <c r="A19" s="25" t="s">
        <v>15</v>
      </c>
      <c r="B19" s="1" t="s">
        <v>8</v>
      </c>
      <c r="C19" s="40" t="s">
        <v>10</v>
      </c>
      <c r="D19" s="32" t="s">
        <v>16</v>
      </c>
      <c r="E19" s="53"/>
      <c r="F19" s="35">
        <f t="shared" si="1"/>
        <v>1198000</v>
      </c>
      <c r="G19" s="43">
        <f t="shared" si="1"/>
        <v>1198000</v>
      </c>
    </row>
    <row r="20" spans="1:7" x14ac:dyDescent="0.25">
      <c r="A20" s="25" t="s">
        <v>17</v>
      </c>
      <c r="B20" s="1" t="s">
        <v>8</v>
      </c>
      <c r="C20" s="40" t="s">
        <v>10</v>
      </c>
      <c r="D20" s="32" t="s">
        <v>18</v>
      </c>
      <c r="E20" s="53"/>
      <c r="F20" s="35">
        <f t="shared" si="1"/>
        <v>1198000</v>
      </c>
      <c r="G20" s="43">
        <f t="shared" si="1"/>
        <v>1198000</v>
      </c>
    </row>
    <row r="21" spans="1:7" ht="56.25" x14ac:dyDescent="0.25">
      <c r="A21" s="25" t="s">
        <v>19</v>
      </c>
      <c r="B21" s="1" t="s">
        <v>8</v>
      </c>
      <c r="C21" s="40" t="s">
        <v>10</v>
      </c>
      <c r="D21" s="32" t="s">
        <v>18</v>
      </c>
      <c r="E21" s="32" t="s">
        <v>20</v>
      </c>
      <c r="F21" s="35">
        <f t="shared" si="1"/>
        <v>1198000</v>
      </c>
      <c r="G21" s="43">
        <f t="shared" si="1"/>
        <v>1198000</v>
      </c>
    </row>
    <row r="22" spans="1:7" ht="22.5" x14ac:dyDescent="0.25">
      <c r="A22" s="25" t="s">
        <v>21</v>
      </c>
      <c r="B22" s="1" t="s">
        <v>8</v>
      </c>
      <c r="C22" s="40" t="s">
        <v>10</v>
      </c>
      <c r="D22" s="32" t="s">
        <v>18</v>
      </c>
      <c r="E22" s="32" t="s">
        <v>22</v>
      </c>
      <c r="F22" s="35">
        <v>1198000</v>
      </c>
      <c r="G22" s="43">
        <v>1198000</v>
      </c>
    </row>
    <row r="23" spans="1:7" ht="45" x14ac:dyDescent="0.25">
      <c r="A23" s="28" t="s">
        <v>23</v>
      </c>
      <c r="B23" s="2" t="s">
        <v>8</v>
      </c>
      <c r="C23" s="75" t="s">
        <v>24</v>
      </c>
      <c r="D23" s="51"/>
      <c r="E23" s="51"/>
      <c r="F23" s="52">
        <f>F28+F30+F32+F35</f>
        <v>12677000</v>
      </c>
      <c r="G23" s="76">
        <f>G28+G30+G32+G35</f>
        <v>12677000</v>
      </c>
    </row>
    <row r="24" spans="1:7" ht="45" x14ac:dyDescent="0.25">
      <c r="A24" s="25" t="s">
        <v>11</v>
      </c>
      <c r="B24" s="1" t="s">
        <v>8</v>
      </c>
      <c r="C24" s="40" t="s">
        <v>24</v>
      </c>
      <c r="D24" s="31" t="s">
        <v>12</v>
      </c>
      <c r="E24" s="31"/>
      <c r="F24" s="35">
        <f>F23</f>
        <v>12677000</v>
      </c>
      <c r="G24" s="43">
        <f>G23</f>
        <v>12677000</v>
      </c>
    </row>
    <row r="25" spans="1:7" ht="33.75" x14ac:dyDescent="0.25">
      <c r="A25" s="25" t="s">
        <v>13</v>
      </c>
      <c r="B25" s="1" t="s">
        <v>8</v>
      </c>
      <c r="C25" s="40" t="s">
        <v>24</v>
      </c>
      <c r="D25" s="32" t="s">
        <v>14</v>
      </c>
      <c r="E25" s="32"/>
      <c r="F25" s="35">
        <f t="shared" ref="F25:G27" si="2">F24</f>
        <v>12677000</v>
      </c>
      <c r="G25" s="43">
        <f t="shared" si="2"/>
        <v>12677000</v>
      </c>
    </row>
    <row r="26" spans="1:7" ht="22.5" x14ac:dyDescent="0.25">
      <c r="A26" s="25" t="s">
        <v>15</v>
      </c>
      <c r="B26" s="1" t="s">
        <v>8</v>
      </c>
      <c r="C26" s="40" t="s">
        <v>24</v>
      </c>
      <c r="D26" s="32" t="s">
        <v>16</v>
      </c>
      <c r="E26" s="53"/>
      <c r="F26" s="35">
        <f t="shared" si="2"/>
        <v>12677000</v>
      </c>
      <c r="G26" s="43">
        <f t="shared" si="2"/>
        <v>12677000</v>
      </c>
    </row>
    <row r="27" spans="1:7" ht="22.5" x14ac:dyDescent="0.25">
      <c r="A27" s="25" t="s">
        <v>25</v>
      </c>
      <c r="B27" s="1" t="s">
        <v>8</v>
      </c>
      <c r="C27" s="40" t="s">
        <v>24</v>
      </c>
      <c r="D27" s="32" t="s">
        <v>26</v>
      </c>
      <c r="E27" s="53"/>
      <c r="F27" s="35">
        <f t="shared" si="2"/>
        <v>12677000</v>
      </c>
      <c r="G27" s="43">
        <f t="shared" si="2"/>
        <v>12677000</v>
      </c>
    </row>
    <row r="28" spans="1:7" ht="56.25" x14ac:dyDescent="0.25">
      <c r="A28" s="25" t="s">
        <v>19</v>
      </c>
      <c r="B28" s="1" t="s">
        <v>8</v>
      </c>
      <c r="C28" s="40" t="s">
        <v>24</v>
      </c>
      <c r="D28" s="32" t="s">
        <v>26</v>
      </c>
      <c r="E28" s="32" t="s">
        <v>20</v>
      </c>
      <c r="F28" s="35">
        <f>F29</f>
        <v>10362000</v>
      </c>
      <c r="G28" s="43">
        <f>G29</f>
        <v>10362000</v>
      </c>
    </row>
    <row r="29" spans="1:7" ht="22.5" x14ac:dyDescent="0.25">
      <c r="A29" s="25" t="s">
        <v>21</v>
      </c>
      <c r="B29" s="1" t="s">
        <v>8</v>
      </c>
      <c r="C29" s="40" t="s">
        <v>24</v>
      </c>
      <c r="D29" s="32" t="s">
        <v>26</v>
      </c>
      <c r="E29" s="32" t="s">
        <v>22</v>
      </c>
      <c r="F29" s="35">
        <v>10362000</v>
      </c>
      <c r="G29" s="43">
        <v>10362000</v>
      </c>
    </row>
    <row r="30" spans="1:7" ht="22.5" x14ac:dyDescent="0.25">
      <c r="A30" s="25" t="s">
        <v>27</v>
      </c>
      <c r="B30" s="1" t="s">
        <v>8</v>
      </c>
      <c r="C30" s="40" t="s">
        <v>24</v>
      </c>
      <c r="D30" s="32" t="s">
        <v>26</v>
      </c>
      <c r="E30" s="32" t="s">
        <v>28</v>
      </c>
      <c r="F30" s="54">
        <f>F31</f>
        <v>1984000</v>
      </c>
      <c r="G30" s="44">
        <f>G31</f>
        <v>1984000</v>
      </c>
    </row>
    <row r="31" spans="1:7" ht="22.5" x14ac:dyDescent="0.25">
      <c r="A31" s="25" t="s">
        <v>29</v>
      </c>
      <c r="B31" s="1" t="s">
        <v>8</v>
      </c>
      <c r="C31" s="40" t="s">
        <v>24</v>
      </c>
      <c r="D31" s="32" t="s">
        <v>26</v>
      </c>
      <c r="E31" s="32" t="s">
        <v>30</v>
      </c>
      <c r="F31" s="54">
        <v>1984000</v>
      </c>
      <c r="G31" s="44">
        <v>1984000</v>
      </c>
    </row>
    <row r="32" spans="1:7" x14ac:dyDescent="0.25">
      <c r="A32" s="25" t="s">
        <v>31</v>
      </c>
      <c r="B32" s="1" t="s">
        <v>8</v>
      </c>
      <c r="C32" s="40" t="s">
        <v>24</v>
      </c>
      <c r="D32" s="32" t="s">
        <v>26</v>
      </c>
      <c r="E32" s="32" t="s">
        <v>32</v>
      </c>
      <c r="F32" s="35">
        <v>10000</v>
      </c>
      <c r="G32" s="43">
        <v>10000</v>
      </c>
    </row>
    <row r="33" spans="1:7" ht="22.5" x14ac:dyDescent="0.25">
      <c r="A33" s="25" t="s">
        <v>33</v>
      </c>
      <c r="B33" s="1" t="s">
        <v>8</v>
      </c>
      <c r="C33" s="40" t="s">
        <v>24</v>
      </c>
      <c r="D33" s="32" t="s">
        <v>26</v>
      </c>
      <c r="E33" s="32" t="s">
        <v>34</v>
      </c>
      <c r="F33" s="35">
        <v>10000</v>
      </c>
      <c r="G33" s="43">
        <v>10000</v>
      </c>
    </row>
    <row r="34" spans="1:7" x14ac:dyDescent="0.25">
      <c r="A34" s="25" t="s">
        <v>35</v>
      </c>
      <c r="B34" s="1" t="s">
        <v>8</v>
      </c>
      <c r="C34" s="40" t="s">
        <v>24</v>
      </c>
      <c r="D34" s="32" t="s">
        <v>26</v>
      </c>
      <c r="E34" s="32" t="s">
        <v>36</v>
      </c>
      <c r="F34" s="35">
        <v>0</v>
      </c>
      <c r="G34" s="43">
        <v>0</v>
      </c>
    </row>
    <row r="35" spans="1:7" x14ac:dyDescent="0.25">
      <c r="A35" s="25" t="s">
        <v>37</v>
      </c>
      <c r="B35" s="1" t="s">
        <v>8</v>
      </c>
      <c r="C35" s="40" t="s">
        <v>24</v>
      </c>
      <c r="D35" s="32" t="s">
        <v>26</v>
      </c>
      <c r="E35" s="32" t="s">
        <v>38</v>
      </c>
      <c r="F35" s="35">
        <v>321000</v>
      </c>
      <c r="G35" s="43">
        <v>321000</v>
      </c>
    </row>
    <row r="36" spans="1:7" x14ac:dyDescent="0.25">
      <c r="A36" s="25" t="s">
        <v>39</v>
      </c>
      <c r="B36" s="1" t="s">
        <v>8</v>
      </c>
      <c r="C36" s="40" t="s">
        <v>24</v>
      </c>
      <c r="D36" s="32" t="s">
        <v>26</v>
      </c>
      <c r="E36" s="32" t="s">
        <v>40</v>
      </c>
      <c r="F36" s="35">
        <v>321000</v>
      </c>
      <c r="G36" s="43">
        <v>321000</v>
      </c>
    </row>
    <row r="37" spans="1:7" ht="33.75" x14ac:dyDescent="0.25">
      <c r="A37" s="25" t="s">
        <v>41</v>
      </c>
      <c r="B37" s="1" t="s">
        <v>8</v>
      </c>
      <c r="C37" s="40" t="s">
        <v>24</v>
      </c>
      <c r="D37" s="32" t="s">
        <v>42</v>
      </c>
      <c r="E37" s="53"/>
      <c r="F37" s="35">
        <v>0</v>
      </c>
      <c r="G37" s="43">
        <v>0</v>
      </c>
    </row>
    <row r="38" spans="1:7" ht="22.5" x14ac:dyDescent="0.25">
      <c r="A38" s="25" t="s">
        <v>27</v>
      </c>
      <c r="B38" s="1" t="s">
        <v>8</v>
      </c>
      <c r="C38" s="40" t="s">
        <v>24</v>
      </c>
      <c r="D38" s="32" t="s">
        <v>42</v>
      </c>
      <c r="E38" s="32" t="s">
        <v>28</v>
      </c>
      <c r="F38" s="35">
        <v>0</v>
      </c>
      <c r="G38" s="43">
        <v>0</v>
      </c>
    </row>
    <row r="39" spans="1:7" ht="22.5" x14ac:dyDescent="0.25">
      <c r="A39" s="25" t="s">
        <v>29</v>
      </c>
      <c r="B39" s="1" t="s">
        <v>8</v>
      </c>
      <c r="C39" s="40" t="s">
        <v>24</v>
      </c>
      <c r="D39" s="32" t="s">
        <v>42</v>
      </c>
      <c r="E39" s="32" t="s">
        <v>30</v>
      </c>
      <c r="F39" s="35">
        <v>0</v>
      </c>
      <c r="G39" s="43">
        <v>0</v>
      </c>
    </row>
    <row r="40" spans="1:7" ht="22.5" x14ac:dyDescent="0.25">
      <c r="A40" s="27" t="s">
        <v>47</v>
      </c>
      <c r="B40" s="8" t="s">
        <v>48</v>
      </c>
      <c r="C40" s="41"/>
      <c r="D40" s="51"/>
      <c r="E40" s="51"/>
      <c r="F40" s="52">
        <f>F46+F48</f>
        <v>1800000</v>
      </c>
      <c r="G40" s="45">
        <f>G46+G48</f>
        <v>1800000</v>
      </c>
    </row>
    <row r="41" spans="1:7" ht="33.75" x14ac:dyDescent="0.25">
      <c r="A41" s="25" t="s">
        <v>49</v>
      </c>
      <c r="B41" s="1" t="s">
        <v>48</v>
      </c>
      <c r="C41" s="40" t="s">
        <v>50</v>
      </c>
      <c r="D41" s="51"/>
      <c r="E41" s="51"/>
      <c r="F41" s="35">
        <f>F40</f>
        <v>1800000</v>
      </c>
      <c r="G41" s="43">
        <f>G40</f>
        <v>1800000</v>
      </c>
    </row>
    <row r="42" spans="1:7" ht="45" x14ac:dyDescent="0.25">
      <c r="A42" s="25" t="s">
        <v>51</v>
      </c>
      <c r="B42" s="1" t="s">
        <v>48</v>
      </c>
      <c r="C42" s="40" t="s">
        <v>50</v>
      </c>
      <c r="D42" s="31" t="s">
        <v>52</v>
      </c>
      <c r="E42" s="31"/>
      <c r="F42" s="35">
        <f t="shared" ref="F42:G45" si="3">F41</f>
        <v>1800000</v>
      </c>
      <c r="G42" s="43">
        <f t="shared" si="3"/>
        <v>1800000</v>
      </c>
    </row>
    <row r="43" spans="1:7" ht="45" x14ac:dyDescent="0.25">
      <c r="A43" s="25" t="s">
        <v>53</v>
      </c>
      <c r="B43" s="1" t="s">
        <v>48</v>
      </c>
      <c r="C43" s="40" t="s">
        <v>50</v>
      </c>
      <c r="D43" s="32" t="s">
        <v>54</v>
      </c>
      <c r="E43" s="32"/>
      <c r="F43" s="35">
        <f t="shared" si="3"/>
        <v>1800000</v>
      </c>
      <c r="G43" s="43">
        <f t="shared" si="3"/>
        <v>1800000</v>
      </c>
    </row>
    <row r="44" spans="1:7" ht="45" x14ac:dyDescent="0.25">
      <c r="A44" s="25" t="s">
        <v>55</v>
      </c>
      <c r="B44" s="1" t="s">
        <v>48</v>
      </c>
      <c r="C44" s="40" t="s">
        <v>50</v>
      </c>
      <c r="D44" s="32" t="s">
        <v>56</v>
      </c>
      <c r="E44" s="53"/>
      <c r="F44" s="35">
        <f t="shared" si="3"/>
        <v>1800000</v>
      </c>
      <c r="G44" s="43">
        <f t="shared" si="3"/>
        <v>1800000</v>
      </c>
    </row>
    <row r="45" spans="1:7" ht="22.5" x14ac:dyDescent="0.25">
      <c r="A45" s="25" t="s">
        <v>57</v>
      </c>
      <c r="B45" s="1" t="s">
        <v>48</v>
      </c>
      <c r="C45" s="40" t="s">
        <v>50</v>
      </c>
      <c r="D45" s="32" t="s">
        <v>58</v>
      </c>
      <c r="E45" s="53"/>
      <c r="F45" s="35">
        <f t="shared" si="3"/>
        <v>1800000</v>
      </c>
      <c r="G45" s="43">
        <f t="shared" si="3"/>
        <v>1800000</v>
      </c>
    </row>
    <row r="46" spans="1:7" ht="56.25" x14ac:dyDescent="0.25">
      <c r="A46" s="25" t="s">
        <v>19</v>
      </c>
      <c r="B46" s="1" t="s">
        <v>48</v>
      </c>
      <c r="C46" s="40" t="s">
        <v>50</v>
      </c>
      <c r="D46" s="32" t="s">
        <v>58</v>
      </c>
      <c r="E46" s="32" t="s">
        <v>20</v>
      </c>
      <c r="F46" s="35">
        <f>F47</f>
        <v>1424000</v>
      </c>
      <c r="G46" s="43">
        <f>G47</f>
        <v>1424000</v>
      </c>
    </row>
    <row r="47" spans="1:7" x14ac:dyDescent="0.25">
      <c r="A47" s="25" t="s">
        <v>59</v>
      </c>
      <c r="B47" s="1" t="s">
        <v>48</v>
      </c>
      <c r="C47" s="40" t="s">
        <v>50</v>
      </c>
      <c r="D47" s="32" t="s">
        <v>58</v>
      </c>
      <c r="E47" s="32" t="s">
        <v>60</v>
      </c>
      <c r="F47" s="35">
        <v>1424000</v>
      </c>
      <c r="G47" s="43">
        <v>1424000</v>
      </c>
    </row>
    <row r="48" spans="1:7" ht="22.5" x14ac:dyDescent="0.25">
      <c r="A48" s="25" t="s">
        <v>27</v>
      </c>
      <c r="B48" s="1" t="s">
        <v>48</v>
      </c>
      <c r="C48" s="40" t="s">
        <v>50</v>
      </c>
      <c r="D48" s="32" t="s">
        <v>58</v>
      </c>
      <c r="E48" s="32" t="s">
        <v>28</v>
      </c>
      <c r="F48" s="55">
        <f>F49</f>
        <v>376000</v>
      </c>
      <c r="G48" s="46">
        <f>G49</f>
        <v>376000</v>
      </c>
    </row>
    <row r="49" spans="1:9" ht="22.5" x14ac:dyDescent="0.25">
      <c r="A49" s="26" t="s">
        <v>29</v>
      </c>
      <c r="B49" s="1" t="s">
        <v>48</v>
      </c>
      <c r="C49" s="40" t="s">
        <v>50</v>
      </c>
      <c r="D49" s="32" t="s">
        <v>58</v>
      </c>
      <c r="E49" s="32" t="s">
        <v>30</v>
      </c>
      <c r="F49" s="55">
        <v>376000</v>
      </c>
      <c r="G49" s="46">
        <v>376000</v>
      </c>
    </row>
    <row r="50" spans="1:9" x14ac:dyDescent="0.25">
      <c r="A50" s="27" t="s">
        <v>61</v>
      </c>
      <c r="B50" s="8" t="s">
        <v>24</v>
      </c>
      <c r="C50" s="41"/>
      <c r="D50" s="51"/>
      <c r="E50" s="51"/>
      <c r="F50" s="52">
        <f>F55</f>
        <v>5600000</v>
      </c>
      <c r="G50" s="45">
        <f>G55</f>
        <v>5600000</v>
      </c>
    </row>
    <row r="51" spans="1:9" x14ac:dyDescent="0.25">
      <c r="A51" s="25" t="s">
        <v>62</v>
      </c>
      <c r="B51" s="1" t="s">
        <v>24</v>
      </c>
      <c r="C51" s="40" t="s">
        <v>63</v>
      </c>
      <c r="D51" s="51"/>
      <c r="E51" s="51"/>
      <c r="F51" s="35">
        <f>F55</f>
        <v>5600000</v>
      </c>
      <c r="G51" s="43">
        <f>G55</f>
        <v>5600000</v>
      </c>
    </row>
    <row r="52" spans="1:9" ht="45" x14ac:dyDescent="0.25">
      <c r="A52" s="25" t="s">
        <v>64</v>
      </c>
      <c r="B52" s="1" t="s">
        <v>24</v>
      </c>
      <c r="C52" s="40" t="s">
        <v>63</v>
      </c>
      <c r="D52" s="31" t="s">
        <v>65</v>
      </c>
      <c r="E52" s="31"/>
      <c r="F52" s="35">
        <f>F55</f>
        <v>5600000</v>
      </c>
      <c r="G52" s="43">
        <f>G55</f>
        <v>5600000</v>
      </c>
    </row>
    <row r="53" spans="1:9" ht="45" x14ac:dyDescent="0.25">
      <c r="A53" s="25" t="s">
        <v>66</v>
      </c>
      <c r="B53" s="1" t="s">
        <v>24</v>
      </c>
      <c r="C53" s="40" t="s">
        <v>63</v>
      </c>
      <c r="D53" s="32" t="s">
        <v>67</v>
      </c>
      <c r="E53" s="32"/>
      <c r="F53" s="35">
        <f>F55</f>
        <v>5600000</v>
      </c>
      <c r="G53" s="43">
        <f>G55</f>
        <v>5600000</v>
      </c>
    </row>
    <row r="54" spans="1:9" ht="22.5" x14ac:dyDescent="0.25">
      <c r="A54" s="25" t="s">
        <v>68</v>
      </c>
      <c r="B54" s="1" t="s">
        <v>24</v>
      </c>
      <c r="C54" s="40" t="s">
        <v>63</v>
      </c>
      <c r="D54" s="32" t="s">
        <v>69</v>
      </c>
      <c r="E54" s="53"/>
      <c r="F54" s="35">
        <f>F55</f>
        <v>5600000</v>
      </c>
      <c r="G54" s="43">
        <f>G55</f>
        <v>5600000</v>
      </c>
    </row>
    <row r="55" spans="1:9" x14ac:dyDescent="0.25">
      <c r="A55" s="25" t="s">
        <v>70</v>
      </c>
      <c r="B55" s="1" t="s">
        <v>24</v>
      </c>
      <c r="C55" s="40" t="s">
        <v>63</v>
      </c>
      <c r="D55" s="32" t="s">
        <v>71</v>
      </c>
      <c r="E55" s="53"/>
      <c r="F55" s="35">
        <f>F56+F58</f>
        <v>5600000</v>
      </c>
      <c r="G55" s="35">
        <f>G56+G58</f>
        <v>5600000</v>
      </c>
    </row>
    <row r="56" spans="1:9" ht="22.5" x14ac:dyDescent="0.25">
      <c r="A56" s="25" t="s">
        <v>27</v>
      </c>
      <c r="B56" s="1" t="s">
        <v>24</v>
      </c>
      <c r="C56" s="40" t="s">
        <v>63</v>
      </c>
      <c r="D56" s="32" t="s">
        <v>71</v>
      </c>
      <c r="E56" s="32" t="s">
        <v>28</v>
      </c>
      <c r="F56" s="35">
        <f>F57</f>
        <v>0</v>
      </c>
      <c r="G56" s="43">
        <f>G57</f>
        <v>0</v>
      </c>
    </row>
    <row r="57" spans="1:9" ht="22.5" x14ac:dyDescent="0.25">
      <c r="A57" s="25" t="s">
        <v>29</v>
      </c>
      <c r="B57" s="1" t="s">
        <v>24</v>
      </c>
      <c r="C57" s="40" t="s">
        <v>63</v>
      </c>
      <c r="D57" s="32" t="s">
        <v>71</v>
      </c>
      <c r="E57" s="32" t="s">
        <v>30</v>
      </c>
      <c r="F57" s="35">
        <v>0</v>
      </c>
      <c r="G57" s="43">
        <v>0</v>
      </c>
    </row>
    <row r="58" spans="1:9" ht="22.5" x14ac:dyDescent="0.25">
      <c r="A58" s="25" t="s">
        <v>72</v>
      </c>
      <c r="B58" s="1" t="s">
        <v>24</v>
      </c>
      <c r="C58" s="40" t="s">
        <v>63</v>
      </c>
      <c r="D58" s="32" t="s">
        <v>71</v>
      </c>
      <c r="E58" s="32" t="s">
        <v>73</v>
      </c>
      <c r="F58" s="35">
        <f>F59</f>
        <v>5600000</v>
      </c>
      <c r="G58" s="43">
        <f>G59</f>
        <v>5600000</v>
      </c>
    </row>
    <row r="59" spans="1:9" x14ac:dyDescent="0.25">
      <c r="A59" s="25" t="s">
        <v>74</v>
      </c>
      <c r="B59" s="1" t="s">
        <v>24</v>
      </c>
      <c r="C59" s="40" t="s">
        <v>63</v>
      </c>
      <c r="D59" s="32" t="s">
        <v>71</v>
      </c>
      <c r="E59" s="32" t="s">
        <v>75</v>
      </c>
      <c r="F59" s="35">
        <v>5600000</v>
      </c>
      <c r="G59" s="43">
        <v>5600000</v>
      </c>
    </row>
    <row r="60" spans="1:9" x14ac:dyDescent="0.25">
      <c r="A60" s="27" t="s">
        <v>80</v>
      </c>
      <c r="B60" s="8" t="s">
        <v>81</v>
      </c>
      <c r="C60" s="41"/>
      <c r="D60" s="51"/>
      <c r="E60" s="51"/>
      <c r="F60" s="52">
        <f>F66+F68+F75</f>
        <v>34765200</v>
      </c>
      <c r="G60" s="45">
        <f>G66+G68+G75</f>
        <v>34143800</v>
      </c>
    </row>
    <row r="61" spans="1:9" x14ac:dyDescent="0.25">
      <c r="A61" s="25" t="s">
        <v>82</v>
      </c>
      <c r="B61" s="1" t="s">
        <v>81</v>
      </c>
      <c r="C61" s="40" t="s">
        <v>8</v>
      </c>
      <c r="D61" s="51"/>
      <c r="E61" s="51"/>
      <c r="F61" s="35">
        <f>F66</f>
        <v>100000</v>
      </c>
      <c r="G61" s="43">
        <f>G66</f>
        <v>100000</v>
      </c>
    </row>
    <row r="62" spans="1:9" ht="45" x14ac:dyDescent="0.25">
      <c r="A62" s="25" t="s">
        <v>83</v>
      </c>
      <c r="B62" s="1" t="s">
        <v>81</v>
      </c>
      <c r="C62" s="40" t="s">
        <v>8</v>
      </c>
      <c r="D62" s="31" t="s">
        <v>84</v>
      </c>
      <c r="E62" s="31"/>
      <c r="F62" s="35">
        <f t="shared" ref="F62:G62" si="4">F67</f>
        <v>100000</v>
      </c>
      <c r="G62" s="43">
        <f t="shared" si="4"/>
        <v>100000</v>
      </c>
      <c r="I62" s="12"/>
    </row>
    <row r="63" spans="1:9" ht="33.75" x14ac:dyDescent="0.25">
      <c r="A63" s="25" t="s">
        <v>85</v>
      </c>
      <c r="B63" s="1" t="s">
        <v>81</v>
      </c>
      <c r="C63" s="40" t="s">
        <v>8</v>
      </c>
      <c r="D63" s="32" t="s">
        <v>86</v>
      </c>
      <c r="E63" s="32"/>
      <c r="F63" s="35">
        <f t="shared" ref="F63:G65" si="5">F62</f>
        <v>100000</v>
      </c>
      <c r="G63" s="43">
        <f t="shared" si="5"/>
        <v>100000</v>
      </c>
      <c r="I63" s="12"/>
    </row>
    <row r="64" spans="1:9" ht="33.75" x14ac:dyDescent="0.25">
      <c r="A64" s="25" t="s">
        <v>87</v>
      </c>
      <c r="B64" s="1" t="s">
        <v>81</v>
      </c>
      <c r="C64" s="40" t="s">
        <v>8</v>
      </c>
      <c r="D64" s="32" t="s">
        <v>88</v>
      </c>
      <c r="E64" s="53"/>
      <c r="F64" s="35">
        <f t="shared" si="5"/>
        <v>100000</v>
      </c>
      <c r="G64" s="43">
        <f t="shared" si="5"/>
        <v>100000</v>
      </c>
      <c r="I64" s="12"/>
    </row>
    <row r="65" spans="1:9" ht="33.75" x14ac:dyDescent="0.25">
      <c r="A65" s="25" t="s">
        <v>89</v>
      </c>
      <c r="B65" s="1" t="s">
        <v>81</v>
      </c>
      <c r="C65" s="40" t="s">
        <v>8</v>
      </c>
      <c r="D65" s="32" t="s">
        <v>90</v>
      </c>
      <c r="E65" s="53"/>
      <c r="F65" s="35">
        <f t="shared" si="5"/>
        <v>100000</v>
      </c>
      <c r="G65" s="43">
        <f t="shared" si="5"/>
        <v>100000</v>
      </c>
      <c r="I65" s="12"/>
    </row>
    <row r="66" spans="1:9" ht="22.5" x14ac:dyDescent="0.25">
      <c r="A66" s="25" t="s">
        <v>27</v>
      </c>
      <c r="B66" s="1" t="s">
        <v>81</v>
      </c>
      <c r="C66" s="40" t="s">
        <v>8</v>
      </c>
      <c r="D66" s="32" t="s">
        <v>90</v>
      </c>
      <c r="E66" s="32" t="s">
        <v>28</v>
      </c>
      <c r="F66" s="35">
        <v>100000</v>
      </c>
      <c r="G66" s="43">
        <v>100000</v>
      </c>
      <c r="I66" s="13"/>
    </row>
    <row r="67" spans="1:9" ht="22.5" x14ac:dyDescent="0.25">
      <c r="A67" s="25" t="s">
        <v>29</v>
      </c>
      <c r="B67" s="1" t="s">
        <v>81</v>
      </c>
      <c r="C67" s="40" t="s">
        <v>8</v>
      </c>
      <c r="D67" s="32" t="s">
        <v>90</v>
      </c>
      <c r="E67" s="32" t="s">
        <v>30</v>
      </c>
      <c r="F67" s="35">
        <v>100000</v>
      </c>
      <c r="G67" s="43">
        <v>100000</v>
      </c>
      <c r="I67" s="13"/>
    </row>
    <row r="68" spans="1:9" x14ac:dyDescent="0.25">
      <c r="A68" s="25" t="s">
        <v>91</v>
      </c>
      <c r="B68" s="1" t="s">
        <v>81</v>
      </c>
      <c r="C68" s="40" t="s">
        <v>10</v>
      </c>
      <c r="D68" s="51"/>
      <c r="E68" s="51"/>
      <c r="F68" s="35">
        <f>F73</f>
        <v>0</v>
      </c>
      <c r="G68" s="43">
        <f>G73</f>
        <v>0</v>
      </c>
      <c r="I68" s="12"/>
    </row>
    <row r="69" spans="1:9" ht="33.75" x14ac:dyDescent="0.25">
      <c r="A69" s="25" t="s">
        <v>92</v>
      </c>
      <c r="B69" s="1" t="s">
        <v>81</v>
      </c>
      <c r="C69" s="40" t="s">
        <v>10</v>
      </c>
      <c r="D69" s="31" t="s">
        <v>93</v>
      </c>
      <c r="E69" s="31"/>
      <c r="F69" s="35">
        <f>F68</f>
        <v>0</v>
      </c>
      <c r="G69" s="43">
        <f>G68</f>
        <v>0</v>
      </c>
      <c r="I69" s="13"/>
    </row>
    <row r="70" spans="1:9" ht="33.75" x14ac:dyDescent="0.25">
      <c r="A70" s="25" t="s">
        <v>94</v>
      </c>
      <c r="B70" s="1" t="s">
        <v>81</v>
      </c>
      <c r="C70" s="40" t="s">
        <v>10</v>
      </c>
      <c r="D70" s="32" t="s">
        <v>95</v>
      </c>
      <c r="E70" s="32"/>
      <c r="F70" s="35">
        <f t="shared" ref="F70:G72" si="6">F69</f>
        <v>0</v>
      </c>
      <c r="G70" s="43">
        <f t="shared" si="6"/>
        <v>0</v>
      </c>
      <c r="I70" s="13"/>
    </row>
    <row r="71" spans="1:9" ht="33.75" x14ac:dyDescent="0.25">
      <c r="A71" s="25" t="s">
        <v>96</v>
      </c>
      <c r="B71" s="1" t="s">
        <v>81</v>
      </c>
      <c r="C71" s="40" t="s">
        <v>10</v>
      </c>
      <c r="D71" s="32" t="s">
        <v>97</v>
      </c>
      <c r="E71" s="53"/>
      <c r="F71" s="35">
        <f t="shared" si="6"/>
        <v>0</v>
      </c>
      <c r="G71" s="43">
        <f t="shared" si="6"/>
        <v>0</v>
      </c>
      <c r="I71" s="13"/>
    </row>
    <row r="72" spans="1:9" x14ac:dyDescent="0.25">
      <c r="A72" s="25" t="s">
        <v>98</v>
      </c>
      <c r="B72" s="1" t="s">
        <v>81</v>
      </c>
      <c r="C72" s="40" t="s">
        <v>10</v>
      </c>
      <c r="D72" s="32" t="s">
        <v>99</v>
      </c>
      <c r="E72" s="53"/>
      <c r="F72" s="35">
        <f t="shared" si="6"/>
        <v>0</v>
      </c>
      <c r="G72" s="43">
        <f t="shared" si="6"/>
        <v>0</v>
      </c>
      <c r="I72" s="12"/>
    </row>
    <row r="73" spans="1:9" ht="22.5" x14ac:dyDescent="0.25">
      <c r="A73" s="25" t="s">
        <v>27</v>
      </c>
      <c r="B73" s="1" t="s">
        <v>81</v>
      </c>
      <c r="C73" s="40" t="s">
        <v>10</v>
      </c>
      <c r="D73" s="32" t="s">
        <v>99</v>
      </c>
      <c r="E73" s="32" t="s">
        <v>28</v>
      </c>
      <c r="F73" s="35">
        <v>0</v>
      </c>
      <c r="G73" s="43">
        <v>0</v>
      </c>
      <c r="I73" s="12"/>
    </row>
    <row r="74" spans="1:9" ht="22.5" x14ac:dyDescent="0.25">
      <c r="A74" s="25" t="s">
        <v>29</v>
      </c>
      <c r="B74" s="1" t="s">
        <v>81</v>
      </c>
      <c r="C74" s="40" t="s">
        <v>10</v>
      </c>
      <c r="D74" s="32" t="s">
        <v>99</v>
      </c>
      <c r="E74" s="32" t="s">
        <v>30</v>
      </c>
      <c r="F74" s="35">
        <v>0</v>
      </c>
      <c r="G74" s="43">
        <v>0</v>
      </c>
      <c r="I74" s="12"/>
    </row>
    <row r="75" spans="1:9" x14ac:dyDescent="0.25">
      <c r="A75" s="25" t="s">
        <v>100</v>
      </c>
      <c r="B75" s="1" t="s">
        <v>81</v>
      </c>
      <c r="C75" s="40" t="s">
        <v>48</v>
      </c>
      <c r="D75" s="51"/>
      <c r="E75" s="51"/>
      <c r="F75" s="35">
        <f>F80+F82+F84+F86+F88+F89</f>
        <v>34665200</v>
      </c>
      <c r="G75" s="43">
        <f>G80+G82+G84+G86+G88+G89</f>
        <v>34043800</v>
      </c>
      <c r="I75" s="13"/>
    </row>
    <row r="76" spans="1:9" ht="33.75" x14ac:dyDescent="0.25">
      <c r="A76" s="25" t="s">
        <v>143</v>
      </c>
      <c r="B76" s="1" t="s">
        <v>81</v>
      </c>
      <c r="C76" s="40" t="s">
        <v>48</v>
      </c>
      <c r="D76" s="31" t="s">
        <v>101</v>
      </c>
      <c r="E76" s="31"/>
      <c r="F76" s="35">
        <f>F75</f>
        <v>34665200</v>
      </c>
      <c r="G76" s="43">
        <f>G75</f>
        <v>34043800</v>
      </c>
      <c r="I76" s="13"/>
    </row>
    <row r="77" spans="1:9" ht="33.75" x14ac:dyDescent="0.25">
      <c r="A77" s="25" t="s">
        <v>102</v>
      </c>
      <c r="B77" s="1" t="s">
        <v>81</v>
      </c>
      <c r="C77" s="40" t="s">
        <v>48</v>
      </c>
      <c r="D77" s="32" t="s">
        <v>103</v>
      </c>
      <c r="E77" s="32"/>
      <c r="F77" s="35">
        <f t="shared" ref="F77:G79" si="7">F76</f>
        <v>34665200</v>
      </c>
      <c r="G77" s="43">
        <f t="shared" si="7"/>
        <v>34043800</v>
      </c>
      <c r="I77" s="13"/>
    </row>
    <row r="78" spans="1:9" ht="33.75" x14ac:dyDescent="0.25">
      <c r="A78" s="25" t="s">
        <v>104</v>
      </c>
      <c r="B78" s="1" t="s">
        <v>81</v>
      </c>
      <c r="C78" s="40" t="s">
        <v>48</v>
      </c>
      <c r="D78" s="32" t="s">
        <v>105</v>
      </c>
      <c r="E78" s="53"/>
      <c r="F78" s="35">
        <f t="shared" si="7"/>
        <v>34665200</v>
      </c>
      <c r="G78" s="43">
        <f t="shared" si="7"/>
        <v>34043800</v>
      </c>
    </row>
    <row r="79" spans="1:9" ht="22.5" x14ac:dyDescent="0.25">
      <c r="A79" s="25" t="s">
        <v>106</v>
      </c>
      <c r="B79" s="1" t="s">
        <v>81</v>
      </c>
      <c r="C79" s="40" t="s">
        <v>48</v>
      </c>
      <c r="D79" s="32" t="s">
        <v>107</v>
      </c>
      <c r="E79" s="53"/>
      <c r="F79" s="35">
        <f t="shared" si="7"/>
        <v>34665200</v>
      </c>
      <c r="G79" s="43">
        <f t="shared" si="7"/>
        <v>34043800</v>
      </c>
    </row>
    <row r="80" spans="1:9" ht="56.25" x14ac:dyDescent="0.25">
      <c r="A80" s="25" t="s">
        <v>19</v>
      </c>
      <c r="B80" s="1" t="s">
        <v>81</v>
      </c>
      <c r="C80" s="40" t="s">
        <v>48</v>
      </c>
      <c r="D80" s="32" t="s">
        <v>107</v>
      </c>
      <c r="E80" s="32" t="s">
        <v>20</v>
      </c>
      <c r="F80" s="35">
        <v>0</v>
      </c>
      <c r="G80" s="43">
        <v>0</v>
      </c>
    </row>
    <row r="81" spans="1:7" x14ac:dyDescent="0.25">
      <c r="A81" s="25" t="s">
        <v>59</v>
      </c>
      <c r="B81" s="1" t="s">
        <v>81</v>
      </c>
      <c r="C81" s="40" t="s">
        <v>48</v>
      </c>
      <c r="D81" s="32" t="s">
        <v>107</v>
      </c>
      <c r="E81" s="32" t="s">
        <v>60</v>
      </c>
      <c r="F81" s="35">
        <v>0</v>
      </c>
      <c r="G81" s="43">
        <v>0</v>
      </c>
    </row>
    <row r="82" spans="1:7" ht="22.5" x14ac:dyDescent="0.25">
      <c r="A82" s="25" t="s">
        <v>27</v>
      </c>
      <c r="B82" s="1" t="s">
        <v>81</v>
      </c>
      <c r="C82" s="40" t="s">
        <v>48</v>
      </c>
      <c r="D82" s="32" t="s">
        <v>107</v>
      </c>
      <c r="E82" s="32" t="s">
        <v>28</v>
      </c>
      <c r="F82" s="35">
        <f>F83</f>
        <v>22065200</v>
      </c>
      <c r="G82" s="43">
        <f>G83</f>
        <v>21443800</v>
      </c>
    </row>
    <row r="83" spans="1:7" ht="22.5" x14ac:dyDescent="0.25">
      <c r="A83" s="25" t="s">
        <v>29</v>
      </c>
      <c r="B83" s="1" t="s">
        <v>81</v>
      </c>
      <c r="C83" s="40" t="s">
        <v>48</v>
      </c>
      <c r="D83" s="32" t="s">
        <v>107</v>
      </c>
      <c r="E83" s="32" t="s">
        <v>30</v>
      </c>
      <c r="F83" s="35">
        <v>22065200</v>
      </c>
      <c r="G83" s="43">
        <v>21443800</v>
      </c>
    </row>
    <row r="84" spans="1:7" ht="22.5" x14ac:dyDescent="0.25">
      <c r="A84" s="25" t="s">
        <v>72</v>
      </c>
      <c r="B84" s="1" t="s">
        <v>81</v>
      </c>
      <c r="C84" s="40" t="s">
        <v>48</v>
      </c>
      <c r="D84" s="32" t="s">
        <v>107</v>
      </c>
      <c r="E84" s="32" t="s">
        <v>73</v>
      </c>
      <c r="F84" s="35">
        <f>F85</f>
        <v>12000000</v>
      </c>
      <c r="G84" s="43">
        <f>G85</f>
        <v>12000000</v>
      </c>
    </row>
    <row r="85" spans="1:7" x14ac:dyDescent="0.25">
      <c r="A85" s="25" t="s">
        <v>74</v>
      </c>
      <c r="B85" s="1" t="s">
        <v>81</v>
      </c>
      <c r="C85" s="40" t="s">
        <v>48</v>
      </c>
      <c r="D85" s="32" t="s">
        <v>107</v>
      </c>
      <c r="E85" s="32" t="s">
        <v>75</v>
      </c>
      <c r="F85" s="35">
        <v>12000000</v>
      </c>
      <c r="G85" s="43">
        <v>12000000</v>
      </c>
    </row>
    <row r="86" spans="1:7" x14ac:dyDescent="0.25">
      <c r="A86" s="25" t="s">
        <v>37</v>
      </c>
      <c r="B86" s="1" t="s">
        <v>81</v>
      </c>
      <c r="C86" s="40" t="s">
        <v>48</v>
      </c>
      <c r="D86" s="32" t="s">
        <v>107</v>
      </c>
      <c r="E86" s="32" t="s">
        <v>38</v>
      </c>
      <c r="F86" s="35">
        <v>0</v>
      </c>
      <c r="G86" s="43">
        <v>0</v>
      </c>
    </row>
    <row r="87" spans="1:7" x14ac:dyDescent="0.25">
      <c r="A87" s="25" t="s">
        <v>39</v>
      </c>
      <c r="B87" s="1" t="s">
        <v>81</v>
      </c>
      <c r="C87" s="40" t="s">
        <v>48</v>
      </c>
      <c r="D87" s="32" t="s">
        <v>107</v>
      </c>
      <c r="E87" s="32" t="s">
        <v>40</v>
      </c>
      <c r="F87" s="35">
        <v>0</v>
      </c>
      <c r="G87" s="43">
        <v>0</v>
      </c>
    </row>
    <row r="88" spans="1:7" ht="67.5" x14ac:dyDescent="0.25">
      <c r="A88" s="25" t="s">
        <v>108</v>
      </c>
      <c r="B88" s="1" t="s">
        <v>81</v>
      </c>
      <c r="C88" s="40" t="s">
        <v>48</v>
      </c>
      <c r="D88" s="32" t="s">
        <v>109</v>
      </c>
      <c r="E88" s="53"/>
      <c r="F88" s="35">
        <v>0</v>
      </c>
      <c r="G88" s="43">
        <v>0</v>
      </c>
    </row>
    <row r="89" spans="1:7" ht="22.5" x14ac:dyDescent="0.25">
      <c r="A89" s="25" t="s">
        <v>27</v>
      </c>
      <c r="B89" s="1" t="s">
        <v>81</v>
      </c>
      <c r="C89" s="40" t="s">
        <v>48</v>
      </c>
      <c r="D89" s="32" t="s">
        <v>109</v>
      </c>
      <c r="E89" s="32" t="s">
        <v>28</v>
      </c>
      <c r="F89" s="35">
        <f>F90</f>
        <v>600000</v>
      </c>
      <c r="G89" s="43">
        <f>G90</f>
        <v>600000</v>
      </c>
    </row>
    <row r="90" spans="1:7" ht="22.5" x14ac:dyDescent="0.25">
      <c r="A90" s="25" t="s">
        <v>29</v>
      </c>
      <c r="B90" s="1" t="s">
        <v>81</v>
      </c>
      <c r="C90" s="40" t="s">
        <v>48</v>
      </c>
      <c r="D90" s="32" t="s">
        <v>109</v>
      </c>
      <c r="E90" s="32" t="s">
        <v>30</v>
      </c>
      <c r="F90" s="35">
        <v>600000</v>
      </c>
      <c r="G90" s="43">
        <v>600000</v>
      </c>
    </row>
    <row r="91" spans="1:7" x14ac:dyDescent="0.25">
      <c r="A91" s="27" t="s">
        <v>112</v>
      </c>
      <c r="B91" s="8" t="s">
        <v>113</v>
      </c>
      <c r="C91" s="41"/>
      <c r="D91" s="51"/>
      <c r="E91" s="51"/>
      <c r="F91" s="52">
        <f>F97</f>
        <v>50000</v>
      </c>
      <c r="G91" s="45">
        <f>G97</f>
        <v>50000</v>
      </c>
    </row>
    <row r="92" spans="1:7" x14ac:dyDescent="0.25">
      <c r="A92" s="25" t="s">
        <v>114</v>
      </c>
      <c r="B92" s="1" t="s">
        <v>113</v>
      </c>
      <c r="C92" s="40" t="s">
        <v>81</v>
      </c>
      <c r="D92" s="51"/>
      <c r="E92" s="51"/>
      <c r="F92" s="35">
        <f>F97</f>
        <v>50000</v>
      </c>
      <c r="G92" s="43">
        <f>G97</f>
        <v>50000</v>
      </c>
    </row>
    <row r="93" spans="1:7" ht="33.75" x14ac:dyDescent="0.25">
      <c r="A93" s="25" t="s">
        <v>143</v>
      </c>
      <c r="B93" s="1" t="s">
        <v>113</v>
      </c>
      <c r="C93" s="40" t="s">
        <v>81</v>
      </c>
      <c r="D93" s="31" t="s">
        <v>101</v>
      </c>
      <c r="E93" s="31"/>
      <c r="F93" s="35">
        <f>F92</f>
        <v>50000</v>
      </c>
      <c r="G93" s="43">
        <f>G92</f>
        <v>50000</v>
      </c>
    </row>
    <row r="94" spans="1:7" ht="33.75" x14ac:dyDescent="0.25">
      <c r="A94" s="25" t="s">
        <v>102</v>
      </c>
      <c r="B94" s="1" t="s">
        <v>113</v>
      </c>
      <c r="C94" s="40" t="s">
        <v>81</v>
      </c>
      <c r="D94" s="32" t="s">
        <v>103</v>
      </c>
      <c r="E94" s="32"/>
      <c r="F94" s="35">
        <f t="shared" ref="F94:G96" si="8">F93</f>
        <v>50000</v>
      </c>
      <c r="G94" s="43">
        <f t="shared" si="8"/>
        <v>50000</v>
      </c>
    </row>
    <row r="95" spans="1:7" ht="33.75" x14ac:dyDescent="0.25">
      <c r="A95" s="25" t="s">
        <v>104</v>
      </c>
      <c r="B95" s="1" t="s">
        <v>113</v>
      </c>
      <c r="C95" s="40" t="s">
        <v>81</v>
      </c>
      <c r="D95" s="32" t="s">
        <v>105</v>
      </c>
      <c r="E95" s="53"/>
      <c r="F95" s="35">
        <f t="shared" si="8"/>
        <v>50000</v>
      </c>
      <c r="G95" s="43">
        <f t="shared" si="8"/>
        <v>50000</v>
      </c>
    </row>
    <row r="96" spans="1:7" x14ac:dyDescent="0.25">
      <c r="A96" s="25" t="s">
        <v>115</v>
      </c>
      <c r="B96" s="1" t="s">
        <v>113</v>
      </c>
      <c r="C96" s="40" t="s">
        <v>81</v>
      </c>
      <c r="D96" s="32" t="s">
        <v>116</v>
      </c>
      <c r="E96" s="53"/>
      <c r="F96" s="35">
        <f t="shared" si="8"/>
        <v>50000</v>
      </c>
      <c r="G96" s="43">
        <f t="shared" si="8"/>
        <v>50000</v>
      </c>
    </row>
    <row r="97" spans="1:7" ht="22.5" x14ac:dyDescent="0.25">
      <c r="A97" s="25" t="s">
        <v>27</v>
      </c>
      <c r="B97" s="1" t="s">
        <v>113</v>
      </c>
      <c r="C97" s="40" t="s">
        <v>81</v>
      </c>
      <c r="D97" s="32" t="s">
        <v>116</v>
      </c>
      <c r="E97" s="32" t="s">
        <v>28</v>
      </c>
      <c r="F97" s="35">
        <v>50000</v>
      </c>
      <c r="G97" s="43">
        <v>50000</v>
      </c>
    </row>
    <row r="98" spans="1:7" ht="22.5" x14ac:dyDescent="0.25">
      <c r="A98" s="25" t="s">
        <v>29</v>
      </c>
      <c r="B98" s="1" t="s">
        <v>113</v>
      </c>
      <c r="C98" s="40" t="s">
        <v>81</v>
      </c>
      <c r="D98" s="32" t="s">
        <v>116</v>
      </c>
      <c r="E98" s="32" t="s">
        <v>30</v>
      </c>
      <c r="F98" s="35">
        <f>F97</f>
        <v>50000</v>
      </c>
      <c r="G98" s="43">
        <f>G97</f>
        <v>50000</v>
      </c>
    </row>
    <row r="99" spans="1:7" x14ac:dyDescent="0.25">
      <c r="A99" s="28" t="s">
        <v>117</v>
      </c>
      <c r="B99" s="8" t="s">
        <v>118</v>
      </c>
      <c r="C99" s="41"/>
      <c r="D99" s="51"/>
      <c r="E99" s="51"/>
      <c r="F99" s="52">
        <v>100000</v>
      </c>
      <c r="G99" s="45">
        <v>100000</v>
      </c>
    </row>
    <row r="100" spans="1:7" x14ac:dyDescent="0.25">
      <c r="A100" s="25" t="s">
        <v>119</v>
      </c>
      <c r="B100" s="1" t="s">
        <v>118</v>
      </c>
      <c r="C100" s="40" t="s">
        <v>8</v>
      </c>
      <c r="D100" s="51"/>
      <c r="E100" s="51"/>
      <c r="F100" s="35">
        <f>F99</f>
        <v>100000</v>
      </c>
      <c r="G100" s="43">
        <f>G99</f>
        <v>100000</v>
      </c>
    </row>
    <row r="101" spans="1:7" ht="33.75" x14ac:dyDescent="0.25">
      <c r="A101" s="25" t="s">
        <v>120</v>
      </c>
      <c r="B101" s="1" t="s">
        <v>118</v>
      </c>
      <c r="C101" s="40" t="s">
        <v>8</v>
      </c>
      <c r="D101" s="31" t="s">
        <v>121</v>
      </c>
      <c r="E101" s="31"/>
      <c r="F101" s="35">
        <f t="shared" ref="F101:G105" si="9">F100</f>
        <v>100000</v>
      </c>
      <c r="G101" s="43">
        <f t="shared" si="9"/>
        <v>100000</v>
      </c>
    </row>
    <row r="102" spans="1:7" ht="33.75" x14ac:dyDescent="0.25">
      <c r="A102" s="25" t="s">
        <v>122</v>
      </c>
      <c r="B102" s="1" t="s">
        <v>118</v>
      </c>
      <c r="C102" s="40" t="s">
        <v>8</v>
      </c>
      <c r="D102" s="32" t="s">
        <v>123</v>
      </c>
      <c r="E102" s="32"/>
      <c r="F102" s="35">
        <f t="shared" si="9"/>
        <v>100000</v>
      </c>
      <c r="G102" s="43">
        <f t="shared" si="9"/>
        <v>100000</v>
      </c>
    </row>
    <row r="103" spans="1:7" ht="22.5" x14ac:dyDescent="0.25">
      <c r="A103" s="25" t="s">
        <v>124</v>
      </c>
      <c r="B103" s="1" t="s">
        <v>118</v>
      </c>
      <c r="C103" s="40" t="s">
        <v>8</v>
      </c>
      <c r="D103" s="32" t="s">
        <v>125</v>
      </c>
      <c r="E103" s="53"/>
      <c r="F103" s="35">
        <f t="shared" si="9"/>
        <v>100000</v>
      </c>
      <c r="G103" s="43">
        <f t="shared" si="9"/>
        <v>100000</v>
      </c>
    </row>
    <row r="104" spans="1:7" x14ac:dyDescent="0.25">
      <c r="A104" s="25" t="s">
        <v>126</v>
      </c>
      <c r="B104" s="1" t="s">
        <v>118</v>
      </c>
      <c r="C104" s="40" t="s">
        <v>8</v>
      </c>
      <c r="D104" s="32" t="s">
        <v>127</v>
      </c>
      <c r="E104" s="53"/>
      <c r="F104" s="35">
        <f t="shared" si="9"/>
        <v>100000</v>
      </c>
      <c r="G104" s="43">
        <f t="shared" si="9"/>
        <v>100000</v>
      </c>
    </row>
    <row r="105" spans="1:7" ht="22.5" x14ac:dyDescent="0.25">
      <c r="A105" s="25" t="s">
        <v>27</v>
      </c>
      <c r="B105" s="1" t="s">
        <v>118</v>
      </c>
      <c r="C105" s="40" t="s">
        <v>8</v>
      </c>
      <c r="D105" s="32" t="s">
        <v>127</v>
      </c>
      <c r="E105" s="32" t="s">
        <v>28</v>
      </c>
      <c r="F105" s="35">
        <f t="shared" si="9"/>
        <v>100000</v>
      </c>
      <c r="G105" s="43">
        <f t="shared" si="9"/>
        <v>100000</v>
      </c>
    </row>
    <row r="106" spans="1:7" ht="22.5" x14ac:dyDescent="0.25">
      <c r="A106" s="26" t="s">
        <v>29</v>
      </c>
      <c r="B106" s="1" t="s">
        <v>118</v>
      </c>
      <c r="C106" s="40" t="s">
        <v>8</v>
      </c>
      <c r="D106" s="32" t="s">
        <v>127</v>
      </c>
      <c r="E106" s="32" t="s">
        <v>30</v>
      </c>
      <c r="F106" s="35">
        <f>F105</f>
        <v>100000</v>
      </c>
      <c r="G106" s="43">
        <f>G105</f>
        <v>100000</v>
      </c>
    </row>
    <row r="107" spans="1:7" x14ac:dyDescent="0.25">
      <c r="A107" s="27" t="s">
        <v>128</v>
      </c>
      <c r="B107" s="8" t="s">
        <v>129</v>
      </c>
      <c r="C107" s="41"/>
      <c r="D107" s="51"/>
      <c r="E107" s="51"/>
      <c r="F107" s="52">
        <v>100000</v>
      </c>
      <c r="G107" s="45">
        <v>100000</v>
      </c>
    </row>
    <row r="108" spans="1:7" x14ac:dyDescent="0.25">
      <c r="A108" s="25" t="s">
        <v>130</v>
      </c>
      <c r="B108" s="1" t="s">
        <v>129</v>
      </c>
      <c r="C108" s="40" t="s">
        <v>8</v>
      </c>
      <c r="D108" s="51"/>
      <c r="E108" s="51"/>
      <c r="F108" s="35">
        <f>F107</f>
        <v>100000</v>
      </c>
      <c r="G108" s="43">
        <f>G107</f>
        <v>100000</v>
      </c>
    </row>
    <row r="109" spans="1:7" ht="33.75" x14ac:dyDescent="0.25">
      <c r="A109" s="25" t="s">
        <v>131</v>
      </c>
      <c r="B109" s="1" t="s">
        <v>129</v>
      </c>
      <c r="C109" s="40" t="s">
        <v>8</v>
      </c>
      <c r="D109" s="31" t="s">
        <v>132</v>
      </c>
      <c r="E109" s="31"/>
      <c r="F109" s="35">
        <f t="shared" ref="F109:G114" si="10">F108</f>
        <v>100000</v>
      </c>
      <c r="G109" s="43">
        <f t="shared" si="10"/>
        <v>100000</v>
      </c>
    </row>
    <row r="110" spans="1:7" ht="33.75" x14ac:dyDescent="0.25">
      <c r="A110" s="25" t="s">
        <v>133</v>
      </c>
      <c r="B110" s="1" t="s">
        <v>129</v>
      </c>
      <c r="C110" s="40" t="s">
        <v>8</v>
      </c>
      <c r="D110" s="32" t="s">
        <v>134</v>
      </c>
      <c r="E110" s="32"/>
      <c r="F110" s="35">
        <f t="shared" si="10"/>
        <v>100000</v>
      </c>
      <c r="G110" s="43">
        <f t="shared" si="10"/>
        <v>100000</v>
      </c>
    </row>
    <row r="111" spans="1:7" ht="22.5" x14ac:dyDescent="0.25">
      <c r="A111" s="25" t="s">
        <v>135</v>
      </c>
      <c r="B111" s="1" t="s">
        <v>129</v>
      </c>
      <c r="C111" s="40" t="s">
        <v>8</v>
      </c>
      <c r="D111" s="32" t="s">
        <v>136</v>
      </c>
      <c r="E111" s="53"/>
      <c r="F111" s="35">
        <f t="shared" si="10"/>
        <v>100000</v>
      </c>
      <c r="G111" s="43">
        <f t="shared" si="10"/>
        <v>100000</v>
      </c>
    </row>
    <row r="112" spans="1:7" ht="22.5" x14ac:dyDescent="0.25">
      <c r="A112" s="25" t="s">
        <v>137</v>
      </c>
      <c r="B112" s="1" t="s">
        <v>129</v>
      </c>
      <c r="C112" s="40" t="s">
        <v>8</v>
      </c>
      <c r="D112" s="32" t="s">
        <v>138</v>
      </c>
      <c r="E112" s="53"/>
      <c r="F112" s="35">
        <f t="shared" si="10"/>
        <v>100000</v>
      </c>
      <c r="G112" s="47">
        <f t="shared" si="10"/>
        <v>100000</v>
      </c>
    </row>
    <row r="113" spans="1:9" ht="22.5" x14ac:dyDescent="0.25">
      <c r="A113" s="25" t="s">
        <v>27</v>
      </c>
      <c r="B113" s="1" t="s">
        <v>129</v>
      </c>
      <c r="C113" s="40" t="s">
        <v>8</v>
      </c>
      <c r="D113" s="32" t="s">
        <v>138</v>
      </c>
      <c r="E113" s="32" t="s">
        <v>28</v>
      </c>
      <c r="F113" s="35">
        <f t="shared" si="10"/>
        <v>100000</v>
      </c>
      <c r="G113" s="48">
        <f t="shared" si="10"/>
        <v>100000</v>
      </c>
    </row>
    <row r="114" spans="1:9" ht="23.25" thickBot="1" x14ac:dyDescent="0.3">
      <c r="A114" s="29" t="s">
        <v>29</v>
      </c>
      <c r="B114" s="1" t="s">
        <v>129</v>
      </c>
      <c r="C114" s="40" t="s">
        <v>8</v>
      </c>
      <c r="D114" s="32" t="s">
        <v>138</v>
      </c>
      <c r="E114" s="32" t="s">
        <v>30</v>
      </c>
      <c r="F114" s="35">
        <f t="shared" si="10"/>
        <v>100000</v>
      </c>
      <c r="G114" s="48">
        <f>G113</f>
        <v>100000</v>
      </c>
    </row>
    <row r="115" spans="1:9" x14ac:dyDescent="0.25">
      <c r="A115" s="30" t="s">
        <v>141</v>
      </c>
      <c r="B115" s="31">
        <v>99</v>
      </c>
      <c r="C115" s="42" t="s">
        <v>142</v>
      </c>
      <c r="D115" s="32"/>
      <c r="E115" s="32"/>
      <c r="F115" s="36">
        <f>F116</f>
        <v>1284400</v>
      </c>
      <c r="G115" s="49">
        <f>G116</f>
        <v>2603600</v>
      </c>
      <c r="H115" s="33"/>
      <c r="I115" s="34"/>
    </row>
    <row r="116" spans="1:9" ht="15.75" thickBot="1" x14ac:dyDescent="0.3">
      <c r="A116" s="68" t="s">
        <v>141</v>
      </c>
      <c r="B116" s="69">
        <v>99</v>
      </c>
      <c r="C116" s="70">
        <v>99</v>
      </c>
      <c r="D116" s="71"/>
      <c r="E116" s="71"/>
      <c r="F116" s="37">
        <v>1284400</v>
      </c>
      <c r="G116" s="50">
        <v>2603600</v>
      </c>
      <c r="H116" s="33"/>
      <c r="I116" s="34"/>
    </row>
    <row r="117" spans="1:9" ht="15.75" thickBot="1" x14ac:dyDescent="0.3">
      <c r="A117" s="107" t="s">
        <v>139</v>
      </c>
      <c r="B117" s="108"/>
      <c r="C117" s="108"/>
      <c r="D117" s="108"/>
      <c r="E117" s="108"/>
      <c r="F117" s="38">
        <f>F15+F40+F50+F60+F91+F99+F107+F115</f>
        <v>57574600</v>
      </c>
      <c r="G117" s="39">
        <f>G15+G40+G50+G60+G91+G99+G107+G115</f>
        <v>58272400</v>
      </c>
    </row>
    <row r="118" spans="1:9" x14ac:dyDescent="0.25">
      <c r="A118" s="6"/>
      <c r="B118" s="6"/>
      <c r="C118" s="6"/>
      <c r="D118" s="6"/>
      <c r="E118" s="6"/>
      <c r="F118" s="6"/>
      <c r="G118" s="6"/>
    </row>
    <row r="119" spans="1:9" x14ac:dyDescent="0.25">
      <c r="A119" s="101"/>
      <c r="B119" s="101"/>
      <c r="C119" s="101"/>
      <c r="D119" s="101"/>
      <c r="E119" s="102"/>
      <c r="F119" s="102"/>
      <c r="G119" s="102"/>
    </row>
    <row r="120" spans="1:9" x14ac:dyDescent="0.25">
      <c r="A120" s="5"/>
      <c r="B120" s="5"/>
      <c r="C120" s="5"/>
      <c r="D120" s="5"/>
      <c r="E120" s="5"/>
      <c r="F120" s="5"/>
      <c r="G120" s="5"/>
    </row>
    <row r="122" spans="1:9" x14ac:dyDescent="0.25">
      <c r="F122" s="10"/>
    </row>
  </sheetData>
  <mergeCells count="13">
    <mergeCell ref="F12:G12"/>
    <mergeCell ref="A117:E117"/>
    <mergeCell ref="A119:D119"/>
    <mergeCell ref="E119:G119"/>
    <mergeCell ref="C1:G8"/>
    <mergeCell ref="A9:G9"/>
    <mergeCell ref="A10:G10"/>
    <mergeCell ref="A11:A13"/>
    <mergeCell ref="B11:B13"/>
    <mergeCell ref="C11:C13"/>
    <mergeCell ref="D11:D13"/>
    <mergeCell ref="E11:E13"/>
    <mergeCell ref="F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cp:lastPrinted>2022-12-26T08:03:12Z</cp:lastPrinted>
  <dcterms:created xsi:type="dcterms:W3CDTF">2021-04-12T14:52:46Z</dcterms:created>
  <dcterms:modified xsi:type="dcterms:W3CDTF">2022-12-26T08:03:45Z</dcterms:modified>
</cp:coreProperties>
</file>